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Project/French Translation/FRENCH Resources - Ready for Translation/Grade 12 FRE - Draft/"/>
    </mc:Choice>
  </mc:AlternateContent>
  <xr:revisionPtr revIDLastSave="929" documentId="11_4F12A2C6E94077C4071043AF21CEDC821454EBFF" xr6:coauthVersionLast="47" xr6:coauthVersionMax="47" xr10:uidLastSave="{CB577984-21C3-49FC-9AB1-0662C00226F8}"/>
  <bookViews>
    <workbookView xWindow="-110" yWindow="-110" windowWidth="19420" windowHeight="10420" tabRatio="739" xr2:uid="{00000000-000D-0000-FFFF-FFFF00000000}"/>
  </bookViews>
  <sheets>
    <sheet name="2021" sheetId="2" r:id="rId1"/>
    <sheet name="2022 Aucun ajustement" sheetId="6" r:id="rId2"/>
    <sheet name="2022 14 h" sheetId="1" r:id="rId3"/>
    <sheet name="2022 21 h" sheetId="3" r:id="rId4"/>
    <sheet name="2022 28 h" sheetId="4" r:id="rId5"/>
    <sheet name="2022 35 h" sheetId="5" r:id="rId6"/>
    <sheet name="Lien vers Google Sheet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2" l="1"/>
  <c r="E37" i="6"/>
  <c r="D37" i="6"/>
  <c r="C37" i="6"/>
  <c r="B37" i="6"/>
  <c r="B15" i="6"/>
  <c r="E37" i="5"/>
  <c r="D37" i="5"/>
  <c r="C37" i="5"/>
  <c r="B37" i="5"/>
  <c r="B15" i="5"/>
  <c r="E37" i="4"/>
  <c r="D37" i="4"/>
  <c r="C37" i="4"/>
  <c r="B37" i="4"/>
  <c r="B15" i="4"/>
  <c r="E37" i="3"/>
  <c r="D37" i="3"/>
  <c r="C37" i="3"/>
  <c r="B37" i="3"/>
  <c r="B15" i="3"/>
  <c r="B40" i="5" l="1"/>
  <c r="C8" i="5" s="1"/>
  <c r="C15" i="5" s="1"/>
  <c r="C40" i="5" s="1"/>
  <c r="D8" i="5" s="1"/>
  <c r="D15" i="5" s="1"/>
  <c r="D40" i="5" s="1"/>
  <c r="E8" i="5" s="1"/>
  <c r="E15" i="5" s="1"/>
  <c r="E40" i="5" s="1"/>
  <c r="B42" i="5" s="1"/>
  <c r="B40" i="4"/>
  <c r="C8" i="4" s="1"/>
  <c r="C15" i="4" s="1"/>
  <c r="C40" i="4" s="1"/>
  <c r="B40" i="3"/>
  <c r="C8" i="3" s="1"/>
  <c r="C15" i="3" s="1"/>
  <c r="C40" i="3" s="1"/>
  <c r="D8" i="3" s="1"/>
  <c r="D15" i="3" s="1"/>
  <c r="D40" i="3" s="1"/>
  <c r="E8" i="3" s="1"/>
  <c r="E15" i="3" s="1"/>
  <c r="E40" i="3" s="1"/>
  <c r="B42" i="3" s="1"/>
  <c r="B40" i="6"/>
  <c r="C8" i="6" s="1"/>
  <c r="C15" i="6" s="1"/>
  <c r="C40" i="6" s="1"/>
  <c r="D8" i="6" s="1"/>
  <c r="D15" i="6" s="1"/>
  <c r="D40" i="6" s="1"/>
  <c r="E8" i="6" s="1"/>
  <c r="E15" i="6" s="1"/>
  <c r="E40" i="6" s="1"/>
  <c r="B42" i="6" s="1"/>
  <c r="E37" i="1"/>
  <c r="D37" i="1"/>
  <c r="C37" i="1"/>
  <c r="B37" i="1"/>
  <c r="B15" i="1"/>
  <c r="D8" i="4" l="1"/>
  <c r="D15" i="4" s="1"/>
  <c r="D40" i="4" s="1"/>
  <c r="B40" i="1"/>
  <c r="C8" i="1" s="1"/>
  <c r="C15" i="1" s="1"/>
  <c r="C40" i="1" s="1"/>
  <c r="D8" i="1" s="1"/>
  <c r="D15" i="1" s="1"/>
  <c r="D40" i="1" s="1"/>
  <c r="E8" i="1" s="1"/>
  <c r="E15" i="1" s="1"/>
  <c r="E40" i="1" s="1"/>
  <c r="B42" i="1" s="1"/>
  <c r="B37" i="2"/>
  <c r="B15" i="2"/>
  <c r="E8" i="4" l="1"/>
  <c r="E15" i="4" s="1"/>
  <c r="E40" i="4" s="1"/>
  <c r="B42" i="4" s="1"/>
  <c r="B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tc={C4F4269D-1956-4541-A307-A51A48C3B05B}</author>
    <author>tc={9CBEC21E-0CD8-4143-ADAB-3A43C3D5B8F3}</author>
    <author>tc={3BC15BD5-59AA-4114-8142-BC11A49E0AB0}</author>
    <author>tc={9C5D8B25-DEF3-48F8-A538-5B0C0A28B1F6}</author>
    <author>tc={2D74B5AD-E3B8-4409-8D23-3EEE675E9A03}</author>
    <author>tc={7900DD00-D0C0-42E7-9CAC-AC80D585B00A}</author>
    <author>tc={9B52BF1B-EEC5-4073-93AB-CD2DD26584F7}</author>
    <author>tc={2706C6A0-D768-48D1-9FFC-5CE08F7809A4}</author>
    <author>tc={AA88EA57-34B2-49C5-B918-C455966D1E4B}</author>
    <author>tc={7CFB393D-1354-4535-B132-C4340155C539}</author>
    <author>tc={044DD9E6-7338-448B-AAAE-5878D0850DCA}</author>
  </authors>
  <commentList>
    <comment ref="C8" authorId="0" shapeId="0" xr:uid="{C4F4269D-1956-4541-A307-A51A48C3B05B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D8" authorId="1" shapeId="0" xr:uid="{9CBEC21E-0CD8-4143-ADAB-3A43C3D5B8F3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E8" authorId="2" shapeId="0" xr:uid="{3BC15BD5-59AA-4114-8142-BC11A49E0AB0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B19" authorId="3" shapeId="0" xr:uid="{9C5D8B25-DEF3-48F8-A538-5B0C0A28B1F6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C19" authorId="4" shapeId="0" xr:uid="{2D74B5AD-E3B8-4409-8D23-3EEE675E9A03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D19" authorId="5" shapeId="0" xr:uid="{7900DD00-D0C0-42E7-9CAC-AC80D585B00A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E19" authorId="6" shapeId="0" xr:uid="{9B52BF1B-EEC5-4073-93AB-CD2DD26584F7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B28" authorId="7" shapeId="0" xr:uid="{2706C6A0-D768-48D1-9FFC-5CE08F7809A4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C28" authorId="8" shapeId="0" xr:uid="{AA88EA57-34B2-49C5-B918-C455966D1E4B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D28" authorId="9" shapeId="0" xr:uid="{7CFB393D-1354-4535-B132-C4340155C539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E28" authorId="10" shapeId="0" xr:uid="{044DD9E6-7338-448B-AAAE-5878D0850DCA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tc={E4AE71EC-9904-41AB-B199-DC8DA4FDF502}</author>
    <author>tc={B7778665-27B7-4CB4-BBB0-5E9E5304363E}</author>
    <author>tc={8C731175-E54D-4D71-8B46-D4EE65A1771E}</author>
    <author>tc={992F1C1E-F09E-47D3-AAF6-2A2054E79782}</author>
    <author>tc={D234793A-FD7A-42D0-A5C7-B498F84D2B84}</author>
    <author>tc={09522601-5928-4F11-A7A9-0807C2D3110D}</author>
    <author>tc={80F3FA8E-B383-413B-ACC8-2F87F99FF403}</author>
    <author>tc={9C72558A-85B7-44D7-B3FF-04EC76428EC7}</author>
    <author>tc={581CD44D-02BF-47A1-9E24-771BCB620668}</author>
    <author>tc={9DF04949-0981-4ADB-9E8E-336BA3D090CB}</author>
    <author>tc={EAEBB9A2-F58D-459C-9FED-C35EC4594A37}</author>
    <author>tc={250256B3-12EB-4321-BD68-F0BA13CC8B22}</author>
  </authors>
  <commentList>
    <comment ref="C8" authorId="0" shapeId="0" xr:uid="{E4AE71EC-9904-41AB-B199-DC8DA4FDF502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D8" authorId="1" shapeId="0" xr:uid="{B7778665-27B7-4CB4-BBB0-5E9E5304363E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E8" authorId="2" shapeId="0" xr:uid="{8C731175-E54D-4D71-8B46-D4EE65A1771E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B19" authorId="3" shapeId="0" xr:uid="{992F1C1E-F09E-47D3-AAF6-2A2054E79782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C19" authorId="4" shapeId="0" xr:uid="{D234793A-FD7A-42D0-A5C7-B498F84D2B84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D19" authorId="5" shapeId="0" xr:uid="{09522601-5928-4F11-A7A9-0807C2D3110D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E19" authorId="6" shapeId="0" xr:uid="{80F3FA8E-B383-413B-ACC8-2F87F99FF403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B22" authorId="7" shapeId="0" xr:uid="{9C72558A-85B7-44D7-B3FF-04EC76428EC7}">
      <text>
        <t>[Threaded comment]
Your version of Excel allows you to read this threaded comment; however, any edits to it will get removed if the file is opened in a newer version of Excel. Learn more: https://go.microsoft.com/fwlink/?linkid=870924
Comment:
    Alex laisse tomber un cours.</t>
      </text>
    </comment>
    <comment ref="B28" authorId="8" shapeId="0" xr:uid="{581CD44D-02BF-47A1-9E24-771BCB620668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C28" authorId="9" shapeId="0" xr:uid="{9DF04949-0981-4ADB-9E8E-336BA3D090CB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D28" authorId="10" shapeId="0" xr:uid="{EAEBB9A2-F58D-459C-9FED-C35EC4594A37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E28" authorId="11" shapeId="0" xr:uid="{250256B3-12EB-4321-BD68-F0BA13CC8B22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tc={B7215773-053C-46D6-9CF3-3C8636783484}</author>
    <author>tc={0731584C-9808-4BE0-BBD0-BEEC72939256}</author>
    <author>tc={E8CAE330-AC24-459F-9D3B-7FA43782A1EA}</author>
    <author>tc={D71B3A28-61B3-404C-AC93-FE7EA5359C7E}</author>
    <author>tc={71A84708-AA63-4B9D-8F53-34C989A6BEDD}</author>
    <author>tc={5F315BA9-5A9B-4FD2-B528-FF4C5D394CCA}</author>
    <author>tc={BA6D1499-2AB3-4470-A359-B0AABDA7982D}</author>
    <author>tc={2DC2B732-D3CD-41F7-947D-CF5834E47CCD}</author>
    <author>tc={B747AF83-9025-427F-9E51-53126FA60915}</author>
    <author>tc={96593CAC-E2A8-4C45-9C88-BD1D15B2BB74}</author>
    <author>tc={4F892992-5498-4744-815C-72E8F6A37B8D}</author>
    <author>tc={EE423769-2F31-424F-B829-BA46044F5844}</author>
    <author>tc={79D8F604-24ED-49F0-B7F2-0614DB9649DC}</author>
  </authors>
  <commentList>
    <comment ref="C8" authorId="0" shapeId="0" xr:uid="{B7215773-053C-46D6-9CF3-3C8636783484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D8" authorId="1" shapeId="0" xr:uid="{0731584C-9808-4BE0-BBD0-BEEC72939256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E8" authorId="2" shapeId="0" xr:uid="{E8CAE330-AC24-459F-9D3B-7FA43782A1EA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B9" authorId="3" shapeId="0" xr:uid="{D71B3A28-61B3-404C-AC93-FE7EA5359C7E}">
      <text>
        <t>[Threaded comment]
Your version of Excel allows you to read this threaded comment; however, any edits to it will get removed if the file is opened in a newer version of Excel. Learn more: https://go.microsoft.com/fwlink/?linkid=870924
Comment:
    Comme Alex travaille davantage, iel n'a pas besoin d'emprunter le montant maximum du RAFEO. Les étudiants peuvent ajuster ce chiffre après avoir pris connaissance de la dette/surplus à la fin du trimestre.</t>
      </text>
    </comment>
    <comment ref="B19" authorId="4" shapeId="0" xr:uid="{71A84708-AA63-4B9D-8F53-34C989A6BEDD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C19" authorId="5" shapeId="0" xr:uid="{5F315BA9-5A9B-4FD2-B528-FF4C5D394CCA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D19" authorId="6" shapeId="0" xr:uid="{BA6D1499-2AB3-4470-A359-B0AABDA7982D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E19" authorId="7" shapeId="0" xr:uid="{2DC2B732-D3CD-41F7-947D-CF5834E47CCD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B22" authorId="8" shapeId="0" xr:uid="{B747AF83-9025-427F-9E51-53126FA60915}">
      <text>
        <t>[Threaded comment]
Your version of Excel allows you to read this threaded comment; however, any edits to it will get removed if the file is opened in a newer version of Excel. Learn more: https://go.microsoft.com/fwlink/?linkid=870924
Comment:
    Alex laisse tomber un cours.</t>
      </text>
    </comment>
    <comment ref="B28" authorId="9" shapeId="0" xr:uid="{96593CAC-E2A8-4C45-9C88-BD1D15B2BB74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  <comment ref="C28" authorId="10" shapeId="0" xr:uid="{4F892992-5498-4744-815C-72E8F6A37B8D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  <comment ref="D28" authorId="11" shapeId="0" xr:uid="{EE423769-2F31-424F-B829-BA46044F5844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  <comment ref="E28" authorId="12" shapeId="0" xr:uid="{79D8F604-24ED-49F0-B7F2-0614DB9649DC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tc={4C877DB0-A6B4-4E72-AFFB-2081036F208E}</author>
    <author>tc={8ABD6E75-E210-4FAF-9CEF-D29488153EA4}</author>
    <author>tc={4DCCC650-F5D8-4167-8067-9C3996B8B704}</author>
    <author>tc={793FBF12-2258-4BAD-A525-0AB948A75E3D}</author>
    <author>tc={2294304F-8B12-4194-9DB7-3C2D6A6135C8}</author>
    <author>tc={2A92358C-72E4-491E-8E83-E6162E29BFA5}</author>
    <author>tc={29DA6DA8-4E40-436B-AF9B-4657B1FBB536}</author>
    <author>tc={F0A3A35D-3A7A-4E5E-83FD-8F30559E84AC}</author>
    <author>tc={2FD9E124-C4C4-4618-BB8A-D3635F82AB17}</author>
    <author>tc={2D29B922-7F4E-42BC-A5AB-7EAFC691E84A}</author>
    <author>tc={49FEB93C-F9E2-4F04-A3B2-CD4B4F89D55B}</author>
    <author>tc={C7B1C42B-A97E-46E8-9FF0-BF3144FB123A}</author>
    <author>tc={FB6A3127-3F93-4CC9-85E8-45873DEF3DFD}</author>
    <author>tc={2116A051-C256-45F0-8E58-98F7D9DC3C52}</author>
  </authors>
  <commentList>
    <comment ref="C8" authorId="0" shapeId="0" xr:uid="{4C877DB0-A6B4-4E72-AFFB-2081036F208E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D8" authorId="1" shapeId="0" xr:uid="{8ABD6E75-E210-4FAF-9CEF-D29488153EA4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E8" authorId="2" shapeId="0" xr:uid="{4DCCC650-F5D8-4167-8067-9C3996B8B704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B9" authorId="3" shapeId="0" xr:uid="{793FBF12-2258-4BAD-A525-0AB948A75E3D}">
      <text>
        <t>[Threaded comment]
Your version of Excel allows you to read this threaded comment; however, any edits to it will get removed if the file is opened in a newer version of Excel. Learn more: https://go.microsoft.com/fwlink/?linkid=870924
Comment:
    Comme Alex travaille davantage, iel n'a pas besoin d'emprunter le montant maximum du RAFEO. Les étudiants peuvent ajuster ce chiffre après avoir pris connaissance de la dette/surplus à la fin du trimestre.</t>
      </text>
    </comment>
    <comment ref="B10" authorId="4" shapeId="0" xr:uid="{2294304F-8B12-4194-9DB7-3C2D6A6135C8}">
      <text>
        <t>[Threaded comment]
Your version of Excel allows you to read this threaded comment; however, any edits to it will get removed if the file is opened in a newer version of Excel. Learn more: https://go.microsoft.com/fwlink/?linkid=870924
Comment:
    Montant de la subvention plus faible en raison du salaire net plus élevé d'Alex. Voir l'étude de cas page 4.</t>
      </text>
    </comment>
    <comment ref="B19" authorId="5" shapeId="0" xr:uid="{2A92358C-72E4-491E-8E83-E6162E29BFA5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C19" authorId="6" shapeId="0" xr:uid="{29DA6DA8-4E40-436B-AF9B-4657B1FBB536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D19" authorId="7" shapeId="0" xr:uid="{F0A3A35D-3A7A-4E5E-83FD-8F30559E84AC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E19" authorId="8" shapeId="0" xr:uid="{2FD9E124-C4C4-4618-BB8A-D3635F82AB17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B22" authorId="9" shapeId="0" xr:uid="{2D29B922-7F4E-42BC-A5AB-7EAFC691E84A}">
      <text>
        <t>[Threaded comment]
Your version of Excel allows you to read this threaded comment; however, any edits to it will get removed if the file is opened in a newer version of Excel. Learn more: https://go.microsoft.com/fwlink/?linkid=870924
Comment:
    Alex laisse tomber deux cours.</t>
      </text>
    </comment>
    <comment ref="B28" authorId="10" shapeId="0" xr:uid="{49FEB93C-F9E2-4F04-A3B2-CD4B4F89D55B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  <comment ref="C28" authorId="11" shapeId="0" xr:uid="{C7B1C42B-A97E-46E8-9FF0-BF3144FB123A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  <comment ref="D28" authorId="12" shapeId="0" xr:uid="{FB6A3127-3F93-4CC9-85E8-45873DEF3DFD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  <comment ref="E28" authorId="13" shapeId="0" xr:uid="{2116A051-C256-45F0-8E58-98F7D9DC3C52}">
      <text>
        <t>[Threaded comment]
Your version of Excel allows you to read this threaded comment; however, any edits to it will get removed if the file is opened in a newer version of Excel. Learn more: https://go.microsoft.com/fwlink/?linkid=870924
Comment:
    Dépense facultative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tc={70CD891B-1F72-4D12-B418-9F6C28F92A13}</author>
    <author>tc={35374510-988D-46E4-B98D-D4225FF30F5B}</author>
    <author>tc={541CF218-3958-4E55-AA48-20DE78739494}</author>
    <author>tc={6D8D1F27-08F8-4F91-858F-AB7C265D9376}</author>
    <author>tc={B057397E-0CAA-4CF4-8371-D10FCE9EBC57}</author>
    <author>tc={C2E66AA3-03EF-460F-A72F-D53A3794B39B}</author>
    <author>tc={7A641F88-DA30-4CED-9734-2C3C7139B280}</author>
    <author>tc={B6F99213-EB21-43FD-B75C-4D54503584C8}</author>
    <author>tc={7F8C0271-D68D-4844-97C9-0868E442E36C}</author>
    <author>tc={866B021B-B8FA-4B97-AB53-60701F707131}</author>
    <author>tc={B1558912-A9E9-497A-A388-AF07BA977812}</author>
    <author>tc={A030D3F7-2F43-4736-B858-6E6909E34A77}</author>
  </authors>
  <commentList>
    <comment ref="C8" authorId="0" shapeId="0" xr:uid="{70CD891B-1F72-4D12-B418-9F6C28F92A13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D8" authorId="1" shapeId="0" xr:uid="{35374510-988D-46E4-B98D-D4225FF30F5B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E8" authorId="2" shapeId="0" xr:uid="{541CF218-3958-4E55-AA48-20DE78739494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fonds restants dans le CELI d'Alex correspondent à la différence mensuelle du mois précédent.</t>
      </text>
    </comment>
    <comment ref="B19" authorId="3" shapeId="0" xr:uid="{6D8D1F27-08F8-4F91-858F-AB7C265D9376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C19" authorId="4" shapeId="0" xr:uid="{B057397E-0CAA-4CF4-8371-D10FCE9EBC57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D19" authorId="5" shapeId="0" xr:uid="{C2E66AA3-03EF-460F-A72F-D53A3794B39B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E19" authorId="6" shapeId="0" xr:uid="{7A641F88-DA30-4CED-9734-2C3C7139B280}">
      <text>
        <t>[Threaded comment]
Your version of Excel allows you to read this threaded comment; however, any edits to it will get removed if the file is opened in a newer version of Excel. Learn more: https://go.microsoft.com/fwlink/?linkid=870924
Comment:
    Les coûts des services publics varient en fonction de la météo. Voir l'étude de cas page 3.</t>
      </text>
    </comment>
    <comment ref="B22" authorId="7" shapeId="0" xr:uid="{B6F99213-EB21-43FD-B75C-4D54503584C8}">
      <text>
        <t>[Threaded comment]
Your version of Excel allows you to read this threaded comment; however, any edits to it will get removed if the file is opened in a newer version of Excel. Learn more: https://go.microsoft.com/fwlink/?linkid=870924
Comment:
    Alex laisse tomber tous les cours.</t>
      </text>
    </comment>
    <comment ref="B28" authorId="8" shapeId="0" xr:uid="{7F8C0271-D68D-4844-97C9-0868E442E36C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C28" authorId="9" shapeId="0" xr:uid="{866B021B-B8FA-4B97-AB53-60701F707131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D28" authorId="10" shapeId="0" xr:uid="{B1558912-A9E9-497A-A388-AF07BA977812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  <comment ref="E28" authorId="11" shapeId="0" xr:uid="{A030D3F7-2F43-4736-B858-6E6909E34A77}">
      <text>
        <t>[Threaded comment]
Your version of Excel allows you to read this threaded comment; however, any edits to it will get removed if the file is opened in a newer version of Excel. Learn more: https://go.microsoft.com/fwlink/?linkid=870924
Comment:
    Même sans dépenser pour l'espace d'apprentissage à domicile, Alex est endetté.</t>
      </text>
    </comment>
  </commentList>
</comments>
</file>

<file path=xl/sharedStrings.xml><?xml version="1.0" encoding="utf-8"?>
<sst xmlns="http://schemas.openxmlformats.org/spreadsheetml/2006/main" count="246" uniqueCount="63">
  <si>
    <t>Automne 2022</t>
  </si>
  <si>
    <t>Mois</t>
  </si>
  <si>
    <t>Catégories</t>
  </si>
  <si>
    <t>Septembre</t>
  </si>
  <si>
    <t xml:space="preserve">Instructions:  </t>
  </si>
  <si>
    <t>Revenu</t>
  </si>
  <si>
    <t>1. Inscrivez les revenus et les dépenses de septembre 2021 (essayez d'être aussi précis que possible).</t>
  </si>
  <si>
    <t>CÉLI</t>
  </si>
  <si>
    <t>Bourse</t>
  </si>
  <si>
    <t>2. Déterminez la quantité de dettes ou de surplus accumulée en septembre (rouge = dette, vert = surplus).</t>
  </si>
  <si>
    <t>RAFEO</t>
  </si>
  <si>
    <t>3. Évaluez la situation financière d'Alex et d'Adam en vous appuyant sur cette information.</t>
  </si>
  <si>
    <t>Cliquez sur l'onglet 2022 dans le coin inférieur gauche. Vous accéderez ainsi au modèle</t>
  </si>
  <si>
    <t>REVENU TOTAL</t>
  </si>
  <si>
    <t>de 2022 dont vous avez besoin pour la prochaine partie de l'étude de cas.</t>
  </si>
  <si>
    <t>Dépenses</t>
  </si>
  <si>
    <t>Loyer</t>
  </si>
  <si>
    <t>Services publics</t>
  </si>
  <si>
    <t>Articles ménagers</t>
  </si>
  <si>
    <t>Épicerie</t>
  </si>
  <si>
    <t>Frais de scolarité</t>
  </si>
  <si>
    <t>Manuels et fournitures</t>
  </si>
  <si>
    <t>Vêtements</t>
  </si>
  <si>
    <t>Divertissement</t>
  </si>
  <si>
    <t>Vêtements d'Adam</t>
  </si>
  <si>
    <t>Fournitures scolaires d'Adam</t>
  </si>
  <si>
    <t>Espace d'apprentissage</t>
  </si>
  <si>
    <t>Gardienne</t>
  </si>
  <si>
    <t>DÉPENSES TOTALES</t>
  </si>
  <si>
    <t>SOMMAIRE</t>
  </si>
  <si>
    <t>Solde mensuel</t>
  </si>
  <si>
    <t>(Revenu - dépenses)</t>
  </si>
  <si>
    <t>Dette ou surplus à la fin du mois</t>
  </si>
  <si>
    <t>Octobre</t>
  </si>
  <si>
    <t>Novembre</t>
  </si>
  <si>
    <t>Décembre</t>
  </si>
  <si>
    <t>Instructions</t>
  </si>
  <si>
    <t>Salaire net</t>
  </si>
  <si>
    <t>1.  Inscrivez les revenus et les dépenses des quatre prochains mois en fonction des renseignements fournis dans l'étude de cas (essayez d'être aussi précis que possible).</t>
  </si>
  <si>
    <t>2.  Déterminez la quantité de dettes ou de surplus accumulée après quatre mois (rouge = dette, vert = surplus).</t>
  </si>
  <si>
    <t>Subvention</t>
  </si>
  <si>
    <t>3.Appuyez-vous sur cette information pour faire des recommandations à Alex et à Adam.</t>
  </si>
  <si>
    <t xml:space="preserve">ASTUCE :  Créez un budget pour chaque solution possible. </t>
  </si>
  <si>
    <t>Vous pourrez ensuite comparer les différentes solutions et proposer la meilleure à Alex.</t>
  </si>
  <si>
    <t xml:space="preserve">Pour créer un nouveau budget, cliquez à droite sur un onglet et choisissez Déplacer ou copier. </t>
  </si>
  <si>
    <t>Sélectionnez l'onglet que vous souhaitez copier et cochez la case Créer une copie.</t>
  </si>
  <si>
    <t>Renommez la feuille de calcul. Le contenu sera automatiquement copié. Apportez les modifications voulues.</t>
  </si>
  <si>
    <t>Répétez le processus pour tous les budgets que vous voulez créer.</t>
  </si>
  <si>
    <t>Service de garde</t>
  </si>
  <si>
    <t>Internet</t>
  </si>
  <si>
    <t>Dépôt pour l'appartement</t>
  </si>
  <si>
    <t>Dette ou surplus à la fin du trimestre d'automne</t>
  </si>
  <si>
    <t>2. Déterminez la quantité de dettes ou de surplus accumulée après quatre mois (rouge = dette, vert = surplus).</t>
  </si>
  <si>
    <t>3. Appuyez-vous sur cette information pour faire des recommandations à Alex et à Adam.</t>
  </si>
  <si>
    <t xml:space="preserve">Instructions  </t>
  </si>
  <si>
    <t>1. Inscrivez les revenus et les dépenses des quatre prochains mois en fonction des renseignements fournis dans l'étude de cas (essayez d'être aussi précis que possible).</t>
  </si>
  <si>
    <t>TOTAL EXPENSES</t>
  </si>
  <si>
    <t xml:space="preserve">Instructions </t>
  </si>
  <si>
    <t>Étude de cas en littératie financière : Gérer l'école, le travail, la famille et les finances</t>
  </si>
  <si>
    <t>Automne 2021</t>
  </si>
  <si>
    <t>Salaire net (après impôt et retenues)</t>
  </si>
  <si>
    <t>Pour la version Google Sheet de cette feuille de calcul, téléchargez-la à l'adresse suivante :</t>
  </si>
  <si>
    <t>https://docs.google.com/spreadsheets/d/1Jm93VHD8Fmow58F5FOy03OfOfZEDo7so/copy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</si>
</sst>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6" formatCode="#,##0.00\ [$$-C0C]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20"/>
      <color rgb="FF005954"/>
      <name val="Arial"/>
      <family val="2"/>
    </font>
    <font>
      <b/>
      <sz val="16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70">
    <xf numFmtId="0" fontId="0" fillId="0" borderId="0" xfId="0"/>
    <xf numFmtId="166" fontId="3" fillId="3" borderId="18" xfId="1" applyNumberFormat="1" applyFont="1" applyFill="1" applyBorder="1" applyProtection="1"/>
    <xf numFmtId="166" fontId="3" fillId="3" borderId="19" xfId="1" applyNumberFormat="1" applyFont="1" applyFill="1" applyBorder="1" applyProtection="1"/>
    <xf numFmtId="166" fontId="3" fillId="3" borderId="20" xfId="1" applyNumberFormat="1" applyFont="1" applyFill="1" applyBorder="1" applyProtection="1"/>
    <xf numFmtId="166" fontId="3" fillId="5" borderId="0" xfId="1" applyNumberFormat="1" applyFont="1" applyFill="1" applyProtection="1"/>
    <xf numFmtId="166" fontId="3" fillId="6" borderId="0" xfId="1" applyNumberFormat="1" applyFont="1" applyFill="1" applyProtection="1"/>
    <xf numFmtId="166" fontId="3" fillId="0" borderId="0" xfId="1" applyNumberFormat="1" applyFont="1" applyProtection="1"/>
    <xf numFmtId="166" fontId="3" fillId="7" borderId="0" xfId="1" applyNumberFormat="1" applyFont="1" applyFill="1" applyProtection="1"/>
    <xf numFmtId="166" fontId="3" fillId="3" borderId="29" xfId="1" applyNumberFormat="1" applyFont="1" applyFill="1" applyBorder="1" applyProtection="1"/>
    <xf numFmtId="166" fontId="3" fillId="3" borderId="34" xfId="1" applyNumberFormat="1" applyFont="1" applyFill="1" applyBorder="1" applyProtection="1"/>
    <xf numFmtId="0" fontId="8" fillId="0" borderId="0" xfId="0" applyFont="1" applyProtection="1"/>
    <xf numFmtId="0" fontId="0" fillId="0" borderId="0" xfId="0" applyProtection="1"/>
    <xf numFmtId="17" fontId="7" fillId="0" borderId="0" xfId="0" quotePrefix="1" applyNumberFormat="1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25" xfId="0" applyFont="1" applyBorder="1" applyAlignment="1" applyProtection="1">
      <alignment horizontal="center"/>
    </xf>
    <xf numFmtId="0" fontId="4" fillId="0" borderId="31" xfId="0" applyFont="1" applyBorder="1" applyAlignment="1" applyProtection="1">
      <alignment vertical="center"/>
    </xf>
    <xf numFmtId="0" fontId="4" fillId="0" borderId="26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vertical="top"/>
    </xf>
    <xf numFmtId="0" fontId="0" fillId="0" borderId="0" xfId="0" applyAlignment="1" applyProtection="1">
      <alignment vertical="top"/>
    </xf>
    <xf numFmtId="0" fontId="4" fillId="2" borderId="9" xfId="0" applyFont="1" applyFill="1" applyBorder="1" applyProtection="1"/>
    <xf numFmtId="0" fontId="3" fillId="2" borderId="27" xfId="0" applyFont="1" applyFill="1" applyBorder="1" applyProtection="1"/>
    <xf numFmtId="0" fontId="3" fillId="0" borderId="32" xfId="0" applyFont="1" applyBorder="1" applyAlignment="1" applyProtection="1">
      <alignment wrapText="1"/>
    </xf>
    <xf numFmtId="166" fontId="3" fillId="0" borderId="28" xfId="1" applyNumberFormat="1" applyFont="1" applyBorder="1" applyProtection="1"/>
    <xf numFmtId="0" fontId="10" fillId="0" borderId="0" xfId="0" applyFont="1" applyAlignment="1" applyProtection="1">
      <alignment horizontal="left" vertical="center"/>
    </xf>
    <xf numFmtId="0" fontId="3" fillId="0" borderId="9" xfId="0" applyFont="1" applyBorder="1" applyProtection="1"/>
    <xf numFmtId="166" fontId="3" fillId="0" borderId="27" xfId="1" applyNumberFormat="1" applyFont="1" applyBorder="1" applyProtection="1"/>
    <xf numFmtId="0" fontId="12" fillId="0" borderId="0" xfId="0" applyFont="1" applyProtection="1"/>
    <xf numFmtId="0" fontId="4" fillId="3" borderId="33" xfId="0" applyFont="1" applyFill="1" applyBorder="1" applyProtection="1"/>
    <xf numFmtId="166" fontId="0" fillId="0" borderId="27" xfId="0" applyNumberFormat="1" applyBorder="1" applyProtection="1"/>
    <xf numFmtId="0" fontId="4" fillId="4" borderId="22" xfId="0" applyFont="1" applyFill="1" applyBorder="1" applyProtection="1"/>
    <xf numFmtId="166" fontId="3" fillId="4" borderId="30" xfId="1" applyNumberFormat="1" applyFont="1" applyFill="1" applyBorder="1" applyProtection="1"/>
    <xf numFmtId="0" fontId="5" fillId="5" borderId="0" xfId="0" applyFont="1" applyFill="1" applyProtection="1"/>
    <xf numFmtId="0" fontId="4" fillId="0" borderId="0" xfId="0" applyFont="1" applyProtection="1"/>
    <xf numFmtId="0" fontId="6" fillId="0" borderId="0" xfId="0" applyFont="1" applyProtection="1"/>
    <xf numFmtId="0" fontId="4" fillId="8" borderId="0" xfId="0" applyFont="1" applyFill="1" applyAlignment="1" applyProtection="1">
      <alignment wrapText="1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2" borderId="8" xfId="0" applyFont="1" applyFill="1" applyBorder="1" applyProtection="1"/>
    <xf numFmtId="0" fontId="3" fillId="2" borderId="9" xfId="0" applyFont="1" applyFill="1" applyBorder="1" applyProtection="1"/>
    <xf numFmtId="0" fontId="3" fillId="2" borderId="0" xfId="0" applyFont="1" applyFill="1" applyProtection="1"/>
    <xf numFmtId="0" fontId="3" fillId="2" borderId="10" xfId="0" applyFont="1" applyFill="1" applyBorder="1" applyProtection="1"/>
    <xf numFmtId="0" fontId="3" fillId="0" borderId="11" xfId="0" applyFont="1" applyBorder="1" applyProtection="1"/>
    <xf numFmtId="166" fontId="3" fillId="0" borderId="12" xfId="1" applyNumberFormat="1" applyFont="1" applyBorder="1" applyProtection="1"/>
    <xf numFmtId="0" fontId="3" fillId="0" borderId="8" xfId="0" applyFont="1" applyBorder="1" applyProtection="1"/>
    <xf numFmtId="166" fontId="3" fillId="0" borderId="15" xfId="1" applyNumberFormat="1" applyFont="1" applyBorder="1" applyProtection="1"/>
    <xf numFmtId="166" fontId="3" fillId="0" borderId="16" xfId="1" applyNumberFormat="1" applyFont="1" applyBorder="1" applyProtection="1"/>
    <xf numFmtId="166" fontId="3" fillId="0" borderId="10" xfId="1" applyNumberFormat="1" applyFont="1" applyBorder="1" applyProtection="1"/>
    <xf numFmtId="0" fontId="11" fillId="0" borderId="0" xfId="0" applyFont="1" applyProtection="1"/>
    <xf numFmtId="0" fontId="11" fillId="0" borderId="0" xfId="0" applyFont="1" applyAlignment="1" applyProtection="1">
      <alignment vertical="top"/>
    </xf>
    <xf numFmtId="0" fontId="4" fillId="3" borderId="17" xfId="0" applyFont="1" applyFill="1" applyBorder="1" applyProtection="1"/>
    <xf numFmtId="166" fontId="0" fillId="0" borderId="0" xfId="0" applyNumberFormat="1" applyProtection="1"/>
    <xf numFmtId="166" fontId="0" fillId="0" borderId="10" xfId="0" applyNumberFormat="1" applyBorder="1" applyProtection="1"/>
    <xf numFmtId="0" fontId="4" fillId="4" borderId="21" xfId="0" applyFont="1" applyFill="1" applyBorder="1" applyProtection="1"/>
    <xf numFmtId="166" fontId="3" fillId="4" borderId="22" xfId="1" applyNumberFormat="1" applyFont="1" applyFill="1" applyBorder="1" applyProtection="1"/>
    <xf numFmtId="166" fontId="3" fillId="4" borderId="23" xfId="1" applyNumberFormat="1" applyFont="1" applyFill="1" applyBorder="1" applyProtection="1"/>
    <xf numFmtId="166" fontId="3" fillId="4" borderId="24" xfId="1" applyNumberFormat="1" applyFont="1" applyFill="1" applyBorder="1" applyProtection="1"/>
    <xf numFmtId="166" fontId="3" fillId="0" borderId="13" xfId="1" applyNumberFormat="1" applyFont="1" applyBorder="1" applyProtection="1"/>
    <xf numFmtId="166" fontId="3" fillId="0" borderId="14" xfId="1" applyNumberFormat="1" applyFont="1" applyBorder="1" applyProtection="1"/>
    <xf numFmtId="0" fontId="13" fillId="0" borderId="0" xfId="0" applyFont="1" applyProtection="1"/>
    <xf numFmtId="0" fontId="14" fillId="0" borderId="0" xfId="0" applyFont="1" applyProtection="1"/>
    <xf numFmtId="0" fontId="15" fillId="0" borderId="0" xfId="0" applyFont="1" applyProtection="1"/>
    <xf numFmtId="164" fontId="3" fillId="0" borderId="15" xfId="1" applyFont="1" applyBorder="1" applyProtection="1"/>
    <xf numFmtId="0" fontId="17" fillId="0" borderId="0" xfId="0" applyFont="1"/>
    <xf numFmtId="0" fontId="19" fillId="0" borderId="0" xfId="2" applyFont="1" applyAlignment="1">
      <alignment vertical="center"/>
    </xf>
  </cellXfs>
  <cellStyles count="3">
    <cellStyle name="Currency" xfId="1" builtinId="4"/>
    <cellStyle name="Hyperlink" xfId="2" builtinId="8"/>
    <cellStyle name="Normal" xfId="0" builtinId="0"/>
  </cellStyles>
  <dxfs count="3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ttératie Ensemble" id="{1A55DF3C-CECD-40CA-B95C-7AEDC699357E}" userId="Littératie Ensemble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3-04-18T19:18:27.33" personId="{1A55DF3C-CECD-40CA-B95C-7AEDC699357E}" id="{C4F4269D-1956-4541-A307-A51A48C3B05B}">
    <text>Les fonds restants dans le CELI d'Alex correspondent à la différence mensuelle du mois précédent.</text>
  </threadedComment>
  <threadedComment ref="D8" dT="2023-04-18T19:18:38.08" personId="{1A55DF3C-CECD-40CA-B95C-7AEDC699357E}" id="{9CBEC21E-0CD8-4143-ADAB-3A43C3D5B8F3}">
    <text>Les fonds restants dans le CELI d'Alex correspondent à la différence mensuelle du mois précédent.</text>
  </threadedComment>
  <threadedComment ref="E8" dT="2023-04-18T19:18:41.83" personId="{1A55DF3C-CECD-40CA-B95C-7AEDC699357E}" id="{3BC15BD5-59AA-4114-8142-BC11A49E0AB0}">
    <text>Les fonds restants dans le CELI d'Alex correspondent à la différence mensuelle du mois précédent.</text>
  </threadedComment>
  <threadedComment ref="B19" dT="2023-04-18T19:22:03.60" personId="{1A55DF3C-CECD-40CA-B95C-7AEDC699357E}" id="{9C5D8B25-DEF3-48F8-A538-5B0C0A28B1F6}">
    <text>Les coûts des services publics varient en fonction de la météo. Voir l'étude de cas page 3.</text>
  </threadedComment>
  <threadedComment ref="C19" dT="2023-04-18T19:22:07.72" personId="{1A55DF3C-CECD-40CA-B95C-7AEDC699357E}" id="{2D74B5AD-E3B8-4409-8D23-3EEE675E9A03}">
    <text>Les coûts des services publics varient en fonction de la météo. Voir l'étude de cas page 3.</text>
  </threadedComment>
  <threadedComment ref="D19" dT="2023-04-18T19:22:11.96" personId="{1A55DF3C-CECD-40CA-B95C-7AEDC699357E}" id="{7900DD00-D0C0-42E7-9CAC-AC80D585B00A}">
    <text>Les coûts des services publics varient en fonction de la météo. Voir l'étude de cas page 3.</text>
  </threadedComment>
  <threadedComment ref="E19" dT="2023-04-18T19:22:15.63" personId="{1A55DF3C-CECD-40CA-B95C-7AEDC699357E}" id="{9B52BF1B-EEC5-4073-93AB-CD2DD26584F7}">
    <text>Les coûts des services publics varient en fonction de la météo. Voir l'étude de cas page 3.</text>
  </threadedComment>
  <threadedComment ref="B28" dT="2023-04-18T19:25:42.23" personId="{1A55DF3C-CECD-40CA-B95C-7AEDC699357E}" id="{2706C6A0-D768-48D1-9FFC-5CE08F7809A4}">
    <text>Même sans dépenser pour l'espace d'apprentissage à domicile, Alex est endetté.</text>
  </threadedComment>
  <threadedComment ref="C28" dT="2023-04-18T19:25:58.06" personId="{1A55DF3C-CECD-40CA-B95C-7AEDC699357E}" id="{AA88EA57-34B2-49C5-B918-C455966D1E4B}">
    <text>Même sans dépenser pour l'espace d'apprentissage à domicile, Alex est endetté.</text>
  </threadedComment>
  <threadedComment ref="D28" dT="2023-04-18T19:26:02.51" personId="{1A55DF3C-CECD-40CA-B95C-7AEDC699357E}" id="{7CFB393D-1354-4535-B132-C4340155C539}">
    <text>Même sans dépenser pour l'espace d'apprentissage à domicile, Alex est endetté.</text>
  </threadedComment>
  <threadedComment ref="E28" dT="2023-04-18T19:26:06.29" personId="{1A55DF3C-CECD-40CA-B95C-7AEDC699357E}" id="{044DD9E6-7338-448B-AAAE-5878D0850DCA}">
    <text>Même sans dépenser pour l'espace d'apprentissage à domicile, Alex est endetté.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8" dT="2023-04-18T19:24:15.55" personId="{1A55DF3C-CECD-40CA-B95C-7AEDC699357E}" id="{E4AE71EC-9904-41AB-B199-DC8DA4FDF502}">
    <text>Les fonds restants dans le CELI d'Alex correspondent à la différence mensuelle du mois précédent.</text>
  </threadedComment>
  <threadedComment ref="D8" dT="2023-04-18T19:24:18.98" personId="{1A55DF3C-CECD-40CA-B95C-7AEDC699357E}" id="{B7778665-27B7-4CB4-BBB0-5E9E5304363E}">
    <text>Les fonds restants dans le CELI d'Alex correspondent à la différence mensuelle du mois précédent.</text>
  </threadedComment>
  <threadedComment ref="E8" dT="2023-04-18T19:24:21.90" personId="{1A55DF3C-CECD-40CA-B95C-7AEDC699357E}" id="{8C731175-E54D-4D71-8B46-D4EE65A1771E}">
    <text>Les fonds restants dans le CELI d'Alex correspondent à la différence mensuelle du mois précédent.</text>
  </threadedComment>
  <threadedComment ref="B19" dT="2023-04-18T19:22:30.40" personId="{1A55DF3C-CECD-40CA-B95C-7AEDC699357E}" id="{992F1C1E-F09E-47D3-AAF6-2A2054E79782}">
    <text>Les coûts des services publics varient en fonction de la météo. Voir l'étude de cas page 3.</text>
  </threadedComment>
  <threadedComment ref="C19" dT="2023-04-18T19:22:34.34" personId="{1A55DF3C-CECD-40CA-B95C-7AEDC699357E}" id="{D234793A-FD7A-42D0-A5C7-B498F84D2B84}">
    <text>Les coûts des services publics varient en fonction de la météo. Voir l'étude de cas page 3.</text>
  </threadedComment>
  <threadedComment ref="D19" dT="2023-04-18T19:22:38.34" personId="{1A55DF3C-CECD-40CA-B95C-7AEDC699357E}" id="{09522601-5928-4F11-A7A9-0807C2D3110D}">
    <text>Les coûts des services publics varient en fonction de la météo. Voir l'étude de cas page 3.</text>
  </threadedComment>
  <threadedComment ref="E19" dT="2023-04-18T19:22:41.82" personId="{1A55DF3C-CECD-40CA-B95C-7AEDC699357E}" id="{80F3FA8E-B383-413B-ACC8-2F87F99FF403}">
    <text>Les coûts des services publics varient en fonction de la météo. Voir l'étude de cas page 3.</text>
  </threadedComment>
  <threadedComment ref="B22" dT="2023-04-18T19:28:11.60" personId="{1A55DF3C-CECD-40CA-B95C-7AEDC699357E}" id="{9C72558A-85B7-44D7-B3FF-04EC76428EC7}">
    <text>Alex laisse tomber un cours.</text>
  </threadedComment>
  <threadedComment ref="B28" dT="2023-04-18T19:26:32.30" personId="{1A55DF3C-CECD-40CA-B95C-7AEDC699357E}" id="{581CD44D-02BF-47A1-9E24-771BCB620668}">
    <text>Même sans dépenser pour l'espace d'apprentissage à domicile, Alex est endetté.</text>
  </threadedComment>
  <threadedComment ref="C28" dT="2023-04-18T19:26:35.05" personId="{1A55DF3C-CECD-40CA-B95C-7AEDC699357E}" id="{9DF04949-0981-4ADB-9E8E-336BA3D090CB}">
    <text>Même sans dépenser pour l'espace d'apprentissage à domicile, Alex est endetté.</text>
  </threadedComment>
  <threadedComment ref="D28" dT="2023-04-18T19:26:37.82" personId="{1A55DF3C-CECD-40CA-B95C-7AEDC699357E}" id="{EAEBB9A2-F58D-459C-9FED-C35EC4594A37}">
    <text>Même sans dépenser pour l'espace d'apprentissage à domicile, Alex est endetté.</text>
  </threadedComment>
  <threadedComment ref="E28" dT="2023-04-18T19:26:40.95" personId="{1A55DF3C-CECD-40CA-B95C-7AEDC699357E}" id="{250256B3-12EB-4321-BD68-F0BA13CC8B22}">
    <text>Même sans dépenser pour l'espace d'apprentissage à domicile, Alex est endetté.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8" dT="2023-04-18T19:24:30.87" personId="{1A55DF3C-CECD-40CA-B95C-7AEDC699357E}" id="{B7215773-053C-46D6-9CF3-3C8636783484}">
    <text>Les fonds restants dans le CELI d'Alex correspondent à la différence mensuelle du mois précédent.</text>
  </threadedComment>
  <threadedComment ref="D8" dT="2023-04-18T19:24:34.85" personId="{1A55DF3C-CECD-40CA-B95C-7AEDC699357E}" id="{0731584C-9808-4BE0-BBD0-BEEC72939256}">
    <text>Les fonds restants dans le CELI d'Alex correspondent à la différence mensuelle du mois précédent.</text>
  </threadedComment>
  <threadedComment ref="E8" dT="2023-04-18T19:24:38.65" personId="{1A55DF3C-CECD-40CA-B95C-7AEDC699357E}" id="{E8CAE330-AC24-459F-9D3B-7FA43782A1EA}">
    <text>Les fonds restants dans le CELI d'Alex correspondent à la différence mensuelle du mois précédent.</text>
  </threadedComment>
  <threadedComment ref="B9" dT="2023-04-18T19:31:59.24" personId="{1A55DF3C-CECD-40CA-B95C-7AEDC699357E}" id="{D71B3A28-61B3-404C-AC93-FE7EA5359C7E}">
    <text>Comme Alex travaille davantage, iel n'a pas besoin d'emprunter le montant maximum du RAFEO. Les étudiants peuvent ajuster ce chiffre après avoir pris connaissance de la dette/surplus à la fin du trimestre.</text>
  </threadedComment>
  <threadedComment ref="B19" dT="2023-04-18T19:22:54.71" personId="{1A55DF3C-CECD-40CA-B95C-7AEDC699357E}" id="{71A84708-AA63-4B9D-8F53-34C989A6BEDD}">
    <text>Les coûts des services publics varient en fonction de la météo. Voir l'étude de cas page 3.</text>
  </threadedComment>
  <threadedComment ref="C19" dT="2023-04-18T19:22:58.26" personId="{1A55DF3C-CECD-40CA-B95C-7AEDC699357E}" id="{5F315BA9-5A9B-4FD2-B528-FF4C5D394CCA}">
    <text>Les coûts des services publics varient en fonction de la météo. Voir l'étude de cas page 3.</text>
  </threadedComment>
  <threadedComment ref="D19" dT="2023-04-18T19:23:07.49" personId="{1A55DF3C-CECD-40CA-B95C-7AEDC699357E}" id="{BA6D1499-2AB3-4470-A359-B0AABDA7982D}">
    <text>Les coûts des services publics varient en fonction de la météo. Voir l'étude de cas page 3.</text>
  </threadedComment>
  <threadedComment ref="E19" dT="2023-04-18T19:23:11.45" personId="{1A55DF3C-CECD-40CA-B95C-7AEDC699357E}" id="{2DC2B732-D3CD-41F7-947D-CF5834E47CCD}">
    <text>Les coûts des services publics varient en fonction de la météo. Voir l'étude de cas page 3.</text>
  </threadedComment>
  <threadedComment ref="B22" dT="2023-04-18T19:28:53.71" personId="{1A55DF3C-CECD-40CA-B95C-7AEDC699357E}" id="{B747AF83-9025-427F-9E51-53126FA60915}">
    <text>Alex laisse tomber un cours.</text>
  </threadedComment>
  <threadedComment ref="B28" dT="2023-04-18T19:33:33.18" personId="{1A55DF3C-CECD-40CA-B95C-7AEDC699357E}" id="{96593CAC-E2A8-4C45-9C88-BD1D15B2BB74}">
    <text>Dépense facultative</text>
  </threadedComment>
  <threadedComment ref="C28" dT="2023-04-18T19:33:36.71" personId="{1A55DF3C-CECD-40CA-B95C-7AEDC699357E}" id="{4F892992-5498-4744-815C-72E8F6A37B8D}">
    <text>Dépense facultative</text>
  </threadedComment>
  <threadedComment ref="D28" dT="2023-04-18T19:33:39.88" personId="{1A55DF3C-CECD-40CA-B95C-7AEDC699357E}" id="{EE423769-2F31-424F-B829-BA46044F5844}">
    <text>Dépense facultative</text>
  </threadedComment>
  <threadedComment ref="E28" dT="2023-04-18T19:33:43.44" personId="{1A55DF3C-CECD-40CA-B95C-7AEDC699357E}" id="{79D8F604-24ED-49F0-B7F2-0614DB9649DC}">
    <text>Dépense facultative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8" dT="2023-04-18T19:24:50.67" personId="{1A55DF3C-CECD-40CA-B95C-7AEDC699357E}" id="{4C877DB0-A6B4-4E72-AFFB-2081036F208E}">
    <text>Les fonds restants dans le CELI d'Alex correspondent à la différence mensuelle du mois précédent.</text>
  </threadedComment>
  <threadedComment ref="D8" dT="2023-04-18T19:24:54.41" personId="{1A55DF3C-CECD-40CA-B95C-7AEDC699357E}" id="{8ABD6E75-E210-4FAF-9CEF-D29488153EA4}">
    <text>Les fonds restants dans le CELI d'Alex correspondent à la différence mensuelle du mois précédent.</text>
  </threadedComment>
  <threadedComment ref="E8" dT="2023-04-18T19:24:57.63" personId="{1A55DF3C-CECD-40CA-B95C-7AEDC699357E}" id="{4DCCC650-F5D8-4167-8067-9C3996B8B704}">
    <text>Les fonds restants dans le CELI d'Alex correspondent à la différence mensuelle du mois précédent.</text>
  </threadedComment>
  <threadedComment ref="B9" dT="2023-04-18T19:32:12.98" personId="{1A55DF3C-CECD-40CA-B95C-7AEDC699357E}" id="{793FBF12-2258-4BAD-A525-0AB948A75E3D}">
    <text>Comme Alex travaille davantage, iel n'a pas besoin d'emprunter le montant maximum du RAFEO. Les étudiants peuvent ajuster ce chiffre après avoir pris connaissance de la dette/surplus à la fin du trimestre.</text>
  </threadedComment>
  <threadedComment ref="B10" dT="2023-04-18T19:35:04.86" personId="{1A55DF3C-CECD-40CA-B95C-7AEDC699357E}" id="{2294304F-8B12-4194-9DB7-3C2D6A6135C8}">
    <text>Montant de la subvention plus faible en raison du salaire net plus élevé d'Alex. Voir l'étude de cas page 4.</text>
  </threadedComment>
  <threadedComment ref="B19" dT="2023-04-18T19:23:20.85" personId="{1A55DF3C-CECD-40CA-B95C-7AEDC699357E}" id="{2A92358C-72E4-491E-8E83-E6162E29BFA5}">
    <text>Les coûts des services publics varient en fonction de la météo. Voir l'étude de cas page 3.</text>
  </threadedComment>
  <threadedComment ref="C19" dT="2023-04-18T19:23:25.73" personId="{1A55DF3C-CECD-40CA-B95C-7AEDC699357E}" id="{29DA6DA8-4E40-436B-AF9B-4657B1FBB536}">
    <text>Les coûts des services publics varient en fonction de la météo. Voir l'étude de cas page 3.</text>
  </threadedComment>
  <threadedComment ref="D19" dT="2023-04-18T19:23:31.36" personId="{1A55DF3C-CECD-40CA-B95C-7AEDC699357E}" id="{F0A3A35D-3A7A-4E5E-83FD-8F30559E84AC}">
    <text>Les coûts des services publics varient en fonction de la météo. Voir l'étude de cas page 3.</text>
  </threadedComment>
  <threadedComment ref="E19" dT="2023-04-18T19:23:35.24" personId="{1A55DF3C-CECD-40CA-B95C-7AEDC699357E}" id="{2FD9E124-C4C4-4618-BB8A-D3635F82AB17}">
    <text>Les coûts des services publics varient en fonction de la météo. Voir l'étude de cas page 3.</text>
  </threadedComment>
  <threadedComment ref="B22" dT="2023-04-18T19:35:56.89" personId="{1A55DF3C-CECD-40CA-B95C-7AEDC699357E}" id="{2D29B922-7F4E-42BC-A5AB-7EAFC691E84A}">
    <text>Alex laisse tomber deux cours.</text>
  </threadedComment>
  <threadedComment ref="B28" dT="2023-04-18T19:36:13.69" personId="{1A55DF3C-CECD-40CA-B95C-7AEDC699357E}" id="{49FEB93C-F9E2-4F04-A3B2-CD4B4F89D55B}">
    <text>Dépense facultative</text>
  </threadedComment>
  <threadedComment ref="C28" dT="2023-04-18T19:36:18.35" personId="{1A55DF3C-CECD-40CA-B95C-7AEDC699357E}" id="{C7B1C42B-A97E-46E8-9FF0-BF3144FB123A}">
    <text>Dépense facultative</text>
  </threadedComment>
  <threadedComment ref="D28" dT="2023-04-18T19:36:23.88" personId="{1A55DF3C-CECD-40CA-B95C-7AEDC699357E}" id="{FB6A3127-3F93-4CC9-85E8-45873DEF3DFD}">
    <text>Dépense facultative</text>
  </threadedComment>
  <threadedComment ref="E28" dT="2023-04-18T19:36:28.87" personId="{1A55DF3C-CECD-40CA-B95C-7AEDC699357E}" id="{2116A051-C256-45F0-8E58-98F7D9DC3C52}">
    <text>Dépense facultative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C8" dT="2023-04-18T19:25:06.60" personId="{1A55DF3C-CECD-40CA-B95C-7AEDC699357E}" id="{70CD891B-1F72-4D12-B418-9F6C28F92A13}">
    <text>Les fonds restants dans le CELI d'Alex correspondent à la différence mensuelle du mois précédent.</text>
  </threadedComment>
  <threadedComment ref="D8" dT="2023-04-18T19:25:10.25" personId="{1A55DF3C-CECD-40CA-B95C-7AEDC699357E}" id="{35374510-988D-46E4-B98D-D4225FF30F5B}">
    <text>Les fonds restants dans le CELI d'Alex correspondent à la différence mensuelle du mois précédent.</text>
  </threadedComment>
  <threadedComment ref="E8" dT="2023-04-18T19:25:13.92" personId="{1A55DF3C-CECD-40CA-B95C-7AEDC699357E}" id="{541CF218-3958-4E55-AA48-20DE78739494}">
    <text>Les fonds restants dans le CELI d'Alex correspondent à la différence mensuelle du mois précédent.</text>
  </threadedComment>
  <threadedComment ref="B19" dT="2023-04-18T19:23:43.76" personId="{1A55DF3C-CECD-40CA-B95C-7AEDC699357E}" id="{6D8D1F27-08F8-4F91-858F-AB7C265D9376}">
    <text>Les coûts des services publics varient en fonction de la météo. Voir l'étude de cas page 3.</text>
  </threadedComment>
  <threadedComment ref="C19" dT="2023-04-18T19:23:47.34" personId="{1A55DF3C-CECD-40CA-B95C-7AEDC699357E}" id="{B057397E-0CAA-4CF4-8371-D10FCE9EBC57}">
    <text>Les coûts des services publics varient en fonction de la météo. Voir l'étude de cas page 3.</text>
  </threadedComment>
  <threadedComment ref="D19" dT="2023-04-18T19:23:50.83" personId="{1A55DF3C-CECD-40CA-B95C-7AEDC699357E}" id="{C2E66AA3-03EF-460F-A72F-D53A3794B39B}">
    <text>Les coûts des services publics varient en fonction de la météo. Voir l'étude de cas page 3.</text>
  </threadedComment>
  <threadedComment ref="E19" dT="2023-04-18T19:23:54.70" personId="{1A55DF3C-CECD-40CA-B95C-7AEDC699357E}" id="{7A641F88-DA30-4CED-9734-2C3C7139B280}">
    <text>Les coûts des services publics varient en fonction de la météo. Voir l'étude de cas page 3.</text>
  </threadedComment>
  <threadedComment ref="B22" dT="2023-04-18T19:37:53.44" personId="{1A55DF3C-CECD-40CA-B95C-7AEDC699357E}" id="{B6F99213-EB21-43FD-B75C-4D54503584C8}">
    <text>Alex laisse tomber tous les cours.</text>
  </threadedComment>
  <threadedComment ref="B28" dT="2023-04-18T19:38:19.92" personId="{1A55DF3C-CECD-40CA-B95C-7AEDC699357E}" id="{7F8C0271-D68D-4844-97C9-0868E442E36C}">
    <text>Même sans dépenser pour l'espace d'apprentissage à domicile, Alex est endetté.</text>
  </threadedComment>
  <threadedComment ref="C28" dT="2023-04-18T19:38:24.21" personId="{1A55DF3C-CECD-40CA-B95C-7AEDC699357E}" id="{866B021B-B8FA-4B97-AB53-60701F707131}">
    <text>Même sans dépenser pour l'espace d'apprentissage à domicile, Alex est endetté.</text>
  </threadedComment>
  <threadedComment ref="D28" dT="2023-04-18T19:38:27.87" personId="{1A55DF3C-CECD-40CA-B95C-7AEDC699357E}" id="{B1558912-A9E9-497A-A388-AF07BA977812}">
    <text>Même sans dépenser pour l'espace d'apprentissage à domicile, Alex est endetté.</text>
  </threadedComment>
  <threadedComment ref="E28" dT="2023-04-18T19:38:30.66" personId="{1A55DF3C-CECD-40CA-B95C-7AEDC699357E}" id="{A030D3F7-2F43-4736-B858-6E6909E34A77}">
    <text>Même sans dépenser pour l'espace d'apprentissage à domicile, Alex est endetté.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Jm93VHD8Fmow58F5FOy03OfOfZEDo7so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/>
  </sheetViews>
  <sheetFormatPr defaultRowHeight="14.5" x14ac:dyDescent="0.35"/>
  <cols>
    <col min="1" max="1" width="28.453125" style="11" customWidth="1"/>
    <col min="2" max="2" width="20.7265625" style="11" customWidth="1"/>
    <col min="3" max="3" width="4.54296875" style="11" customWidth="1"/>
    <col min="4" max="4" width="3.81640625" style="11" customWidth="1"/>
    <col min="5" max="16384" width="8.7265625" style="11"/>
  </cols>
  <sheetData>
    <row r="1" spans="1:12" ht="20" x14ac:dyDescent="0.4">
      <c r="A1" s="10" t="s">
        <v>58</v>
      </c>
    </row>
    <row r="2" spans="1:12" ht="25" x14ac:dyDescent="0.5">
      <c r="A2" s="12" t="s">
        <v>59</v>
      </c>
    </row>
    <row r="3" spans="1:12" x14ac:dyDescent="0.35">
      <c r="A3" s="13"/>
    </row>
    <row r="4" spans="1:12" ht="15.75" customHeight="1" x14ac:dyDescent="0.35">
      <c r="A4" s="14"/>
      <c r="B4" s="15" t="s">
        <v>1</v>
      </c>
    </row>
    <row r="5" spans="1:12" ht="18.5" x14ac:dyDescent="0.35">
      <c r="A5" s="16" t="s">
        <v>2</v>
      </c>
      <c r="B5" s="17" t="s">
        <v>3</v>
      </c>
      <c r="D5" s="18" t="s">
        <v>4</v>
      </c>
      <c r="E5" s="19"/>
    </row>
    <row r="6" spans="1:12" x14ac:dyDescent="0.35">
      <c r="A6" s="20" t="s">
        <v>5</v>
      </c>
      <c r="B6" s="21"/>
      <c r="D6" s="19"/>
      <c r="E6" s="19"/>
    </row>
    <row r="7" spans="1:12" ht="28.5" x14ac:dyDescent="0.35">
      <c r="A7" s="22" t="s">
        <v>60</v>
      </c>
      <c r="B7" s="23">
        <v>752</v>
      </c>
      <c r="D7" s="24" t="s">
        <v>6</v>
      </c>
      <c r="E7" s="19"/>
    </row>
    <row r="8" spans="1:12" x14ac:dyDescent="0.35">
      <c r="A8" s="25" t="s">
        <v>7</v>
      </c>
      <c r="B8" s="26">
        <v>1287</v>
      </c>
      <c r="E8" s="19"/>
    </row>
    <row r="9" spans="1:12" x14ac:dyDescent="0.35">
      <c r="A9" s="25" t="s">
        <v>8</v>
      </c>
      <c r="B9" s="26">
        <v>3500</v>
      </c>
      <c r="D9" s="24" t="s">
        <v>9</v>
      </c>
      <c r="E9" s="19"/>
      <c r="F9" s="19"/>
    </row>
    <row r="10" spans="1:12" x14ac:dyDescent="0.35">
      <c r="A10" s="25" t="s">
        <v>10</v>
      </c>
      <c r="B10" s="26">
        <v>6000</v>
      </c>
      <c r="D10" s="24"/>
      <c r="E10" s="19"/>
      <c r="F10" s="19"/>
    </row>
    <row r="11" spans="1:12" x14ac:dyDescent="0.35">
      <c r="A11" s="25"/>
      <c r="B11" s="26"/>
      <c r="D11" s="24" t="s">
        <v>11</v>
      </c>
      <c r="E11" s="19"/>
      <c r="F11" s="19"/>
    </row>
    <row r="12" spans="1:12" x14ac:dyDescent="0.35">
      <c r="A12" s="25"/>
      <c r="B12" s="26"/>
      <c r="E12" s="19"/>
      <c r="F12" s="19"/>
    </row>
    <row r="13" spans="1:12" x14ac:dyDescent="0.35">
      <c r="A13" s="25"/>
      <c r="B13" s="26"/>
      <c r="F13" s="19"/>
    </row>
    <row r="14" spans="1:12" x14ac:dyDescent="0.35">
      <c r="A14" s="25"/>
      <c r="B14" s="26"/>
      <c r="D14" s="27" t="s">
        <v>12</v>
      </c>
      <c r="E14" s="27"/>
      <c r="F14" s="27"/>
      <c r="G14" s="27"/>
      <c r="H14" s="27"/>
      <c r="I14" s="27"/>
      <c r="J14" s="27"/>
      <c r="K14" s="27"/>
      <c r="L14" s="27"/>
    </row>
    <row r="15" spans="1:12" x14ac:dyDescent="0.35">
      <c r="A15" s="28" t="s">
        <v>13</v>
      </c>
      <c r="B15" s="8">
        <f>SUM(B7:B14)</f>
        <v>11539</v>
      </c>
      <c r="D15" s="27" t="s">
        <v>14</v>
      </c>
      <c r="E15" s="27"/>
      <c r="F15" s="27"/>
      <c r="G15" s="27"/>
      <c r="H15" s="27"/>
      <c r="I15" s="27"/>
      <c r="J15" s="27"/>
      <c r="K15" s="27"/>
      <c r="L15" s="27"/>
    </row>
    <row r="16" spans="1:12" x14ac:dyDescent="0.35">
      <c r="A16" s="25"/>
      <c r="B16" s="29"/>
      <c r="D16" s="19"/>
      <c r="F16" s="19"/>
    </row>
    <row r="17" spans="1:6" x14ac:dyDescent="0.35">
      <c r="A17" s="30" t="s">
        <v>15</v>
      </c>
      <c r="B17" s="31"/>
      <c r="D17" s="19"/>
      <c r="E17" s="19"/>
      <c r="F17" s="19"/>
    </row>
    <row r="18" spans="1:6" x14ac:dyDescent="0.35">
      <c r="A18" s="25" t="s">
        <v>16</v>
      </c>
      <c r="B18" s="26">
        <v>1025</v>
      </c>
      <c r="D18" s="19"/>
      <c r="E18" s="19"/>
      <c r="F18" s="19"/>
    </row>
    <row r="19" spans="1:6" x14ac:dyDescent="0.35">
      <c r="A19" s="25" t="s">
        <v>17</v>
      </c>
      <c r="B19" s="26">
        <v>125</v>
      </c>
      <c r="E19" s="19"/>
      <c r="F19" s="19"/>
    </row>
    <row r="20" spans="1:6" x14ac:dyDescent="0.35">
      <c r="A20" s="25" t="s">
        <v>18</v>
      </c>
      <c r="B20" s="26">
        <v>220</v>
      </c>
      <c r="E20" s="19"/>
      <c r="F20" s="19"/>
    </row>
    <row r="21" spans="1:6" x14ac:dyDescent="0.35">
      <c r="A21" s="25" t="s">
        <v>19</v>
      </c>
      <c r="B21" s="26">
        <v>640</v>
      </c>
      <c r="E21" s="19"/>
      <c r="F21" s="19"/>
    </row>
    <row r="22" spans="1:6" x14ac:dyDescent="0.35">
      <c r="A22" s="25" t="s">
        <v>20</v>
      </c>
      <c r="B22" s="26">
        <v>3346</v>
      </c>
      <c r="E22" s="19"/>
      <c r="F22" s="19"/>
    </row>
    <row r="23" spans="1:6" x14ac:dyDescent="0.35">
      <c r="A23" s="25" t="s">
        <v>21</v>
      </c>
      <c r="B23" s="26">
        <v>600</v>
      </c>
    </row>
    <row r="24" spans="1:6" x14ac:dyDescent="0.35">
      <c r="A24" s="25" t="s">
        <v>22</v>
      </c>
      <c r="B24" s="26">
        <v>45</v>
      </c>
    </row>
    <row r="25" spans="1:6" x14ac:dyDescent="0.35">
      <c r="A25" s="25" t="s">
        <v>23</v>
      </c>
      <c r="B25" s="26">
        <v>100</v>
      </c>
    </row>
    <row r="26" spans="1:6" x14ac:dyDescent="0.35">
      <c r="A26" s="25" t="s">
        <v>24</v>
      </c>
      <c r="B26" s="26">
        <v>90</v>
      </c>
    </row>
    <row r="27" spans="1:6" x14ac:dyDescent="0.35">
      <c r="A27" s="25" t="s">
        <v>25</v>
      </c>
      <c r="B27" s="26">
        <v>85</v>
      </c>
    </row>
    <row r="28" spans="1:6" x14ac:dyDescent="0.35">
      <c r="A28" s="25" t="s">
        <v>26</v>
      </c>
      <c r="B28" s="26">
        <v>50</v>
      </c>
    </row>
    <row r="29" spans="1:6" x14ac:dyDescent="0.35">
      <c r="A29" s="25" t="s">
        <v>27</v>
      </c>
      <c r="B29" s="26">
        <v>240</v>
      </c>
    </row>
    <row r="30" spans="1:6" x14ac:dyDescent="0.35">
      <c r="A30" s="25"/>
      <c r="B30" s="26"/>
    </row>
    <row r="31" spans="1:6" x14ac:dyDescent="0.35">
      <c r="A31" s="25"/>
      <c r="B31" s="26"/>
    </row>
    <row r="32" spans="1:6" x14ac:dyDescent="0.35">
      <c r="A32" s="25"/>
      <c r="B32" s="26"/>
    </row>
    <row r="33" spans="1:2" x14ac:dyDescent="0.35">
      <c r="A33" s="25"/>
      <c r="B33" s="26"/>
    </row>
    <row r="34" spans="1:2" x14ac:dyDescent="0.35">
      <c r="A34" s="25"/>
      <c r="B34" s="26"/>
    </row>
    <row r="35" spans="1:2" x14ac:dyDescent="0.35">
      <c r="A35" s="25"/>
      <c r="B35" s="26"/>
    </row>
    <row r="36" spans="1:2" x14ac:dyDescent="0.35">
      <c r="A36" s="25"/>
      <c r="B36" s="26"/>
    </row>
    <row r="37" spans="1:2" x14ac:dyDescent="0.35">
      <c r="A37" s="28" t="s">
        <v>28</v>
      </c>
      <c r="B37" s="9">
        <f>SUM(B18:B36)</f>
        <v>6566</v>
      </c>
    </row>
    <row r="38" spans="1:2" x14ac:dyDescent="0.35">
      <c r="A38" s="14"/>
      <c r="B38" s="6"/>
    </row>
    <row r="39" spans="1:2" x14ac:dyDescent="0.35">
      <c r="A39" s="32" t="s">
        <v>29</v>
      </c>
      <c r="B39" s="4"/>
    </row>
    <row r="40" spans="1:2" x14ac:dyDescent="0.35">
      <c r="A40" s="33" t="s">
        <v>30</v>
      </c>
      <c r="B40" s="5">
        <f>B15-B37</f>
        <v>4973</v>
      </c>
    </row>
    <row r="41" spans="1:2" x14ac:dyDescent="0.35">
      <c r="A41" s="34" t="s">
        <v>31</v>
      </c>
      <c r="B41" s="6"/>
    </row>
    <row r="42" spans="1:2" ht="28.5" x14ac:dyDescent="0.35">
      <c r="A42" s="35" t="s">
        <v>32</v>
      </c>
      <c r="B42" s="6">
        <f>B40</f>
        <v>4973</v>
      </c>
    </row>
  </sheetData>
  <sheetProtection algorithmName="SHA-512" hashValue="EwKB3mg60JvpNkxUZ8TTqED21pzBgCgK0zaIjHE0uU9M3vucBD+7MgIHBu4dWCb8khVJ6xXImhgFXkQ7beijTQ==" saltValue="L6QEBEjHiFj16aKRAi8OBA==" spinCount="100000" sheet="1" objects="1" scenarios="1"/>
  <conditionalFormatting sqref="B40">
    <cfRule type="cellIs" dxfId="35" priority="8" operator="equal">
      <formula>0</formula>
    </cfRule>
    <cfRule type="cellIs" dxfId="34" priority="9" operator="lessThan">
      <formula>0</formula>
    </cfRule>
    <cfRule type="cellIs" dxfId="33" priority="10" operator="greaterThan">
      <formula>0</formula>
    </cfRule>
  </conditionalFormatting>
  <conditionalFormatting sqref="B42">
    <cfRule type="cellIs" dxfId="32" priority="5" operator="lessThan">
      <formula>0</formula>
    </cfRule>
    <cfRule type="cellIs" dxfId="31" priority="6" operator="equal">
      <formula>0</formula>
    </cfRule>
    <cfRule type="cellIs" dxfId="30" priority="7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3252-73CB-45DF-A01C-5F7B5B8875CB}">
  <dimension ref="A1:R42"/>
  <sheetViews>
    <sheetView zoomScaleNormal="100" workbookViewId="0"/>
  </sheetViews>
  <sheetFormatPr defaultRowHeight="14.5" x14ac:dyDescent="0.35"/>
  <cols>
    <col min="1" max="1" width="28.453125" style="11" customWidth="1"/>
    <col min="2" max="5" width="20.7265625" style="11" customWidth="1"/>
    <col min="6" max="6" width="4.54296875" style="11" customWidth="1"/>
    <col min="7" max="7" width="3.81640625" style="11" customWidth="1"/>
    <col min="8" max="16384" width="8.7265625" style="11"/>
  </cols>
  <sheetData>
    <row r="1" spans="1:18" ht="20" x14ac:dyDescent="0.4">
      <c r="A1" s="10" t="s">
        <v>58</v>
      </c>
    </row>
    <row r="2" spans="1:18" ht="25" x14ac:dyDescent="0.5">
      <c r="A2" s="12" t="s">
        <v>0</v>
      </c>
    </row>
    <row r="3" spans="1:18" ht="15" thickBot="1" x14ac:dyDescent="0.4">
      <c r="A3" s="13"/>
    </row>
    <row r="4" spans="1:18" ht="15" thickBot="1" x14ac:dyDescent="0.4">
      <c r="A4" s="14"/>
      <c r="B4" s="36" t="s">
        <v>1</v>
      </c>
      <c r="C4" s="37"/>
      <c r="D4" s="37"/>
      <c r="E4" s="38"/>
    </row>
    <row r="5" spans="1:18" ht="18.5" x14ac:dyDescent="0.35">
      <c r="A5" s="39" t="s">
        <v>2</v>
      </c>
      <c r="B5" s="40" t="s">
        <v>3</v>
      </c>
      <c r="C5" s="41" t="s">
        <v>33</v>
      </c>
      <c r="D5" s="41" t="s">
        <v>34</v>
      </c>
      <c r="E5" s="42" t="s">
        <v>35</v>
      </c>
      <c r="G5" s="18" t="s">
        <v>36</v>
      </c>
      <c r="H5" s="19"/>
    </row>
    <row r="6" spans="1:18" x14ac:dyDescent="0.35">
      <c r="A6" s="43" t="s">
        <v>5</v>
      </c>
      <c r="B6" s="44"/>
      <c r="C6" s="45"/>
      <c r="D6" s="45"/>
      <c r="E6" s="46"/>
      <c r="G6" s="19"/>
      <c r="H6" s="19"/>
    </row>
    <row r="7" spans="1:18" x14ac:dyDescent="0.35">
      <c r="A7" s="47" t="s">
        <v>37</v>
      </c>
      <c r="B7" s="48">
        <v>625</v>
      </c>
      <c r="C7" s="48">
        <v>625</v>
      </c>
      <c r="D7" s="48">
        <v>625</v>
      </c>
      <c r="E7" s="48">
        <v>625</v>
      </c>
      <c r="G7" s="24" t="s">
        <v>38</v>
      </c>
      <c r="H7" s="19"/>
    </row>
    <row r="8" spans="1:18" x14ac:dyDescent="0.35">
      <c r="A8" s="49" t="s">
        <v>7</v>
      </c>
      <c r="B8" s="50">
        <v>3412</v>
      </c>
      <c r="C8" s="51">
        <f>B40</f>
        <v>6600.4500000000007</v>
      </c>
      <c r="D8" s="51">
        <f>C40</f>
        <v>3712.2500000000009</v>
      </c>
      <c r="E8" s="52">
        <f>D40</f>
        <v>824.05000000000109</v>
      </c>
      <c r="H8" s="19"/>
    </row>
    <row r="9" spans="1:18" x14ac:dyDescent="0.35">
      <c r="A9" s="49" t="s">
        <v>10</v>
      </c>
      <c r="B9" s="50">
        <v>10575</v>
      </c>
      <c r="C9" s="51">
        <v>0</v>
      </c>
      <c r="D9" s="51">
        <v>0</v>
      </c>
      <c r="E9" s="52">
        <v>0</v>
      </c>
      <c r="G9" s="24" t="s">
        <v>39</v>
      </c>
      <c r="H9" s="19"/>
      <c r="I9" s="19"/>
    </row>
    <row r="10" spans="1:18" x14ac:dyDescent="0.35">
      <c r="A10" s="49" t="s">
        <v>40</v>
      </c>
      <c r="B10" s="50">
        <v>1520</v>
      </c>
      <c r="C10" s="51">
        <v>0</v>
      </c>
      <c r="D10" s="51">
        <v>0</v>
      </c>
      <c r="E10" s="52">
        <v>0</v>
      </c>
      <c r="G10" s="24"/>
      <c r="H10" s="19"/>
      <c r="I10" s="19"/>
    </row>
    <row r="11" spans="1:18" x14ac:dyDescent="0.35">
      <c r="A11" s="49"/>
      <c r="B11" s="50"/>
      <c r="C11" s="51"/>
      <c r="D11" s="51"/>
      <c r="E11" s="52"/>
      <c r="G11" s="24" t="s">
        <v>41</v>
      </c>
      <c r="H11" s="19"/>
      <c r="I11" s="19"/>
    </row>
    <row r="12" spans="1:18" x14ac:dyDescent="0.35">
      <c r="A12" s="49"/>
      <c r="B12" s="50"/>
      <c r="C12" s="51"/>
      <c r="D12" s="51"/>
      <c r="E12" s="52"/>
      <c r="H12" s="19"/>
      <c r="I12" s="19"/>
    </row>
    <row r="13" spans="1:18" x14ac:dyDescent="0.35">
      <c r="A13" s="49"/>
      <c r="B13" s="50"/>
      <c r="C13" s="51"/>
      <c r="D13" s="51"/>
      <c r="E13" s="52"/>
      <c r="G13" s="53" t="s">
        <v>42</v>
      </c>
      <c r="I13" s="19"/>
    </row>
    <row r="14" spans="1:18" x14ac:dyDescent="0.35">
      <c r="A14" s="49"/>
      <c r="B14" s="50"/>
      <c r="C14" s="51"/>
      <c r="D14" s="51"/>
      <c r="E14" s="52"/>
      <c r="G14" s="19"/>
      <c r="H14" s="53" t="s">
        <v>43</v>
      </c>
      <c r="I14" s="54"/>
      <c r="J14" s="53"/>
      <c r="K14" s="53"/>
      <c r="L14" s="53"/>
      <c r="M14" s="53"/>
      <c r="N14" s="53"/>
      <c r="O14" s="53"/>
    </row>
    <row r="15" spans="1:18" ht="15" thickBot="1" x14ac:dyDescent="0.4">
      <c r="A15" s="55" t="s">
        <v>13</v>
      </c>
      <c r="B15" s="1">
        <f>SUM(B7:B14)</f>
        <v>16132</v>
      </c>
      <c r="C15" s="2">
        <f>SUM(C7:C14)</f>
        <v>7225.4500000000007</v>
      </c>
      <c r="D15" s="2">
        <f>SUM(D7:D14)</f>
        <v>4337.2500000000009</v>
      </c>
      <c r="E15" s="3">
        <f>SUM(E7:E14)</f>
        <v>1449.0500000000011</v>
      </c>
      <c r="G15" s="19"/>
      <c r="I15" s="19"/>
    </row>
    <row r="16" spans="1:18" ht="15" thickTop="1" x14ac:dyDescent="0.35">
      <c r="A16" s="49"/>
      <c r="B16" s="56"/>
      <c r="C16" s="56"/>
      <c r="D16" s="56"/>
      <c r="E16" s="57"/>
      <c r="G16" s="27" t="s">
        <v>44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x14ac:dyDescent="0.35">
      <c r="A17" s="58" t="s">
        <v>15</v>
      </c>
      <c r="B17" s="59"/>
      <c r="C17" s="60"/>
      <c r="D17" s="60"/>
      <c r="E17" s="61"/>
      <c r="G17" s="27" t="s">
        <v>45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x14ac:dyDescent="0.35">
      <c r="A18" s="49" t="s">
        <v>16</v>
      </c>
      <c r="B18" s="50">
        <v>1950</v>
      </c>
      <c r="C18" s="50">
        <v>1950</v>
      </c>
      <c r="D18" s="50">
        <v>1950</v>
      </c>
      <c r="E18" s="50">
        <v>1950</v>
      </c>
      <c r="G18" s="27" t="s">
        <v>46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 x14ac:dyDescent="0.35">
      <c r="A19" s="49" t="s">
        <v>17</v>
      </c>
      <c r="B19" s="50">
        <v>62</v>
      </c>
      <c r="C19" s="51">
        <v>78</v>
      </c>
      <c r="D19" s="51">
        <v>78</v>
      </c>
      <c r="E19" s="52">
        <v>94</v>
      </c>
      <c r="G19" s="27" t="s">
        <v>47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x14ac:dyDescent="0.35">
      <c r="A20" s="49" t="s">
        <v>18</v>
      </c>
      <c r="B20" s="50">
        <v>45</v>
      </c>
      <c r="C20" s="51">
        <v>45</v>
      </c>
      <c r="D20" s="51">
        <v>45</v>
      </c>
      <c r="E20" s="51">
        <v>45</v>
      </c>
      <c r="H20" s="19"/>
      <c r="I20" s="19"/>
    </row>
    <row r="21" spans="1:18" x14ac:dyDescent="0.35">
      <c r="A21" s="49" t="s">
        <v>19</v>
      </c>
      <c r="B21" s="50">
        <v>520</v>
      </c>
      <c r="C21" s="51">
        <v>520</v>
      </c>
      <c r="D21" s="51">
        <v>520</v>
      </c>
      <c r="E21" s="51">
        <v>520</v>
      </c>
      <c r="H21" s="19"/>
      <c r="I21" s="19"/>
    </row>
    <row r="22" spans="1:18" x14ac:dyDescent="0.35">
      <c r="A22" s="49" t="s">
        <v>20</v>
      </c>
      <c r="B22" s="50">
        <v>3557.85</v>
      </c>
      <c r="C22" s="51">
        <v>0</v>
      </c>
      <c r="D22" s="51">
        <v>0</v>
      </c>
      <c r="E22" s="52">
        <v>0</v>
      </c>
      <c r="H22" s="19"/>
      <c r="I22" s="19"/>
    </row>
    <row r="23" spans="1:18" x14ac:dyDescent="0.35">
      <c r="A23" s="49" t="s">
        <v>21</v>
      </c>
      <c r="B23" s="50">
        <v>360</v>
      </c>
      <c r="C23" s="51">
        <v>0</v>
      </c>
      <c r="D23" s="51">
        <v>0</v>
      </c>
      <c r="E23" s="52">
        <v>0</v>
      </c>
    </row>
    <row r="24" spans="1:18" x14ac:dyDescent="0.35">
      <c r="A24" s="49" t="s">
        <v>22</v>
      </c>
      <c r="B24" s="50">
        <v>30</v>
      </c>
      <c r="C24" s="51">
        <v>30</v>
      </c>
      <c r="D24" s="51">
        <v>30</v>
      </c>
      <c r="E24" s="51">
        <v>30</v>
      </c>
    </row>
    <row r="25" spans="1:18" x14ac:dyDescent="0.35">
      <c r="A25" s="49" t="s">
        <v>23</v>
      </c>
      <c r="B25" s="50">
        <v>40</v>
      </c>
      <c r="C25" s="51">
        <v>40</v>
      </c>
      <c r="D25" s="51">
        <v>40</v>
      </c>
      <c r="E25" s="51">
        <v>40</v>
      </c>
    </row>
    <row r="26" spans="1:18" x14ac:dyDescent="0.35">
      <c r="A26" s="49" t="s">
        <v>24</v>
      </c>
      <c r="B26" s="50">
        <v>125</v>
      </c>
      <c r="C26" s="51">
        <v>125</v>
      </c>
      <c r="D26" s="51">
        <v>125</v>
      </c>
      <c r="E26" s="51">
        <v>125</v>
      </c>
    </row>
    <row r="27" spans="1:18" x14ac:dyDescent="0.35">
      <c r="A27" s="49" t="s">
        <v>25</v>
      </c>
      <c r="B27" s="50">
        <v>110</v>
      </c>
      <c r="C27" s="51">
        <v>0</v>
      </c>
      <c r="D27" s="51">
        <v>0</v>
      </c>
      <c r="E27" s="52">
        <v>0</v>
      </c>
    </row>
    <row r="28" spans="1:18" x14ac:dyDescent="0.35">
      <c r="A28" s="49" t="s">
        <v>26</v>
      </c>
      <c r="B28" s="50">
        <v>0</v>
      </c>
      <c r="C28" s="51">
        <v>0</v>
      </c>
      <c r="D28" s="51">
        <v>0</v>
      </c>
      <c r="E28" s="52">
        <v>0</v>
      </c>
    </row>
    <row r="29" spans="1:18" x14ac:dyDescent="0.35">
      <c r="A29" s="49" t="s">
        <v>48</v>
      </c>
      <c r="B29" s="50">
        <v>140</v>
      </c>
      <c r="C29" s="51">
        <v>140</v>
      </c>
      <c r="D29" s="51">
        <v>140</v>
      </c>
      <c r="E29" s="51">
        <v>140</v>
      </c>
    </row>
    <row r="30" spans="1:18" x14ac:dyDescent="0.35">
      <c r="A30" s="49" t="s">
        <v>27</v>
      </c>
      <c r="B30" s="50">
        <v>540</v>
      </c>
      <c r="C30" s="51">
        <v>540</v>
      </c>
      <c r="D30" s="51">
        <v>540</v>
      </c>
      <c r="E30" s="51">
        <v>540</v>
      </c>
    </row>
    <row r="31" spans="1:18" x14ac:dyDescent="0.35">
      <c r="A31" s="49" t="s">
        <v>49</v>
      </c>
      <c r="B31" s="50">
        <v>101.7</v>
      </c>
      <c r="C31" s="51">
        <v>45.2</v>
      </c>
      <c r="D31" s="51">
        <v>45.2</v>
      </c>
      <c r="E31" s="51">
        <v>45.2</v>
      </c>
    </row>
    <row r="32" spans="1:18" x14ac:dyDescent="0.35">
      <c r="A32" s="49" t="s">
        <v>50</v>
      </c>
      <c r="B32" s="50">
        <v>1950</v>
      </c>
      <c r="C32" s="51">
        <v>0</v>
      </c>
      <c r="D32" s="51">
        <v>0</v>
      </c>
      <c r="E32" s="51">
        <v>0</v>
      </c>
    </row>
    <row r="33" spans="1:5" x14ac:dyDescent="0.35">
      <c r="A33" s="49"/>
      <c r="B33" s="50"/>
      <c r="C33" s="51"/>
      <c r="D33" s="51"/>
      <c r="E33" s="52"/>
    </row>
    <row r="34" spans="1:5" x14ac:dyDescent="0.35">
      <c r="A34" s="49"/>
      <c r="B34" s="50"/>
      <c r="C34" s="51"/>
      <c r="D34" s="51"/>
      <c r="E34" s="52"/>
    </row>
    <row r="35" spans="1:5" x14ac:dyDescent="0.35">
      <c r="A35" s="49"/>
      <c r="B35" s="50"/>
      <c r="C35" s="51"/>
      <c r="D35" s="51"/>
      <c r="E35" s="52"/>
    </row>
    <row r="36" spans="1:5" x14ac:dyDescent="0.35">
      <c r="A36" s="49"/>
      <c r="B36" s="50"/>
      <c r="C36" s="51"/>
      <c r="D36" s="51"/>
      <c r="E36" s="52"/>
    </row>
    <row r="37" spans="1:5" ht="15" thickBot="1" x14ac:dyDescent="0.4">
      <c r="A37" s="55" t="s">
        <v>28</v>
      </c>
      <c r="B37" s="1">
        <f>SUM(B18:B36)</f>
        <v>9531.5499999999993</v>
      </c>
      <c r="C37" s="2">
        <f>SUM(C18:C36)</f>
        <v>3513.2</v>
      </c>
      <c r="D37" s="2">
        <f>SUM(D18:D36)</f>
        <v>3513.2</v>
      </c>
      <c r="E37" s="3">
        <f>SUM(E18:E36)</f>
        <v>3529.2</v>
      </c>
    </row>
    <row r="38" spans="1:5" ht="15" thickTop="1" x14ac:dyDescent="0.35">
      <c r="A38" s="14"/>
      <c r="B38" s="6"/>
      <c r="C38" s="6"/>
      <c r="D38" s="6"/>
      <c r="E38" s="6"/>
    </row>
    <row r="39" spans="1:5" x14ac:dyDescent="0.35">
      <c r="A39" s="32" t="s">
        <v>29</v>
      </c>
      <c r="B39" s="4"/>
      <c r="C39" s="4"/>
      <c r="D39" s="4"/>
      <c r="E39" s="4"/>
    </row>
    <row r="40" spans="1:5" x14ac:dyDescent="0.35">
      <c r="A40" s="33" t="s">
        <v>30</v>
      </c>
      <c r="B40" s="5">
        <f>B15-B37</f>
        <v>6600.4500000000007</v>
      </c>
      <c r="C40" s="5">
        <f>C15-C37</f>
        <v>3712.2500000000009</v>
      </c>
      <c r="D40" s="5">
        <f>D15-D37</f>
        <v>824.05000000000109</v>
      </c>
      <c r="E40" s="5">
        <f>E15-E37</f>
        <v>-2080.1499999999987</v>
      </c>
    </row>
    <row r="41" spans="1:5" x14ac:dyDescent="0.35">
      <c r="A41" s="34" t="s">
        <v>31</v>
      </c>
      <c r="B41" s="6"/>
      <c r="C41" s="7"/>
      <c r="D41" s="7"/>
      <c r="E41" s="7"/>
    </row>
    <row r="42" spans="1:5" ht="28.5" x14ac:dyDescent="0.35">
      <c r="A42" s="35" t="s">
        <v>51</v>
      </c>
      <c r="B42" s="6">
        <f>E40</f>
        <v>-2080.1499999999987</v>
      </c>
      <c r="C42" s="7"/>
      <c r="D42" s="7"/>
      <c r="E42" s="7"/>
    </row>
  </sheetData>
  <sheetProtection algorithmName="SHA-512" hashValue="GqDcMoRwMCSTQ7jO/76vhq/AtU71KzywFs89+OtzBF+nDrkmIB8u8GvpzZcOmSrs5dQJ1X3sbMR608VnLvB87Q==" saltValue="JNqQmUDCegiKa7rhKAcaTw==" spinCount="100000" sheet="1" objects="1" scenarios="1"/>
  <mergeCells count="1">
    <mergeCell ref="B4:E4"/>
  </mergeCells>
  <conditionalFormatting sqref="B42">
    <cfRule type="cellIs" dxfId="29" priority="1" operator="lessThan">
      <formula>0</formula>
    </cfRule>
    <cfRule type="cellIs" dxfId="28" priority="2" operator="equal">
      <formula>0</formula>
    </cfRule>
    <cfRule type="cellIs" dxfId="27" priority="3" operator="greaterThan">
      <formula>0</formula>
    </cfRule>
  </conditionalFormatting>
  <conditionalFormatting sqref="B40:E40">
    <cfRule type="cellIs" dxfId="26" priority="4" operator="equal">
      <formula>0</formula>
    </cfRule>
    <cfRule type="cellIs" dxfId="25" priority="5" operator="lessThan">
      <formula>0</formula>
    </cfRule>
    <cfRule type="cellIs" dxfId="24" priority="6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zoomScaleNormal="100" workbookViewId="0"/>
  </sheetViews>
  <sheetFormatPr defaultRowHeight="14.5" x14ac:dyDescent="0.35"/>
  <cols>
    <col min="1" max="1" width="28.453125" style="11" customWidth="1"/>
    <col min="2" max="5" width="20.7265625" style="11" customWidth="1"/>
    <col min="6" max="6" width="4.54296875" style="11" customWidth="1"/>
    <col min="7" max="7" width="3.81640625" style="11" customWidth="1"/>
    <col min="8" max="16384" width="8.7265625" style="11"/>
  </cols>
  <sheetData>
    <row r="1" spans="1:15" ht="20" x14ac:dyDescent="0.4">
      <c r="A1" s="10" t="s">
        <v>58</v>
      </c>
    </row>
    <row r="2" spans="1:15" ht="25" x14ac:dyDescent="0.5">
      <c r="A2" s="12" t="s">
        <v>0</v>
      </c>
    </row>
    <row r="3" spans="1:15" ht="15" thickBot="1" x14ac:dyDescent="0.4">
      <c r="A3" s="13"/>
    </row>
    <row r="4" spans="1:15" ht="15" thickBot="1" x14ac:dyDescent="0.4">
      <c r="A4" s="14"/>
      <c r="B4" s="36" t="s">
        <v>1</v>
      </c>
      <c r="C4" s="37"/>
      <c r="D4" s="37"/>
      <c r="E4" s="38"/>
    </row>
    <row r="5" spans="1:15" ht="18.5" x14ac:dyDescent="0.35">
      <c r="A5" s="39" t="s">
        <v>2</v>
      </c>
      <c r="B5" s="40" t="s">
        <v>3</v>
      </c>
      <c r="C5" s="41" t="s">
        <v>33</v>
      </c>
      <c r="D5" s="41" t="s">
        <v>34</v>
      </c>
      <c r="E5" s="42" t="s">
        <v>35</v>
      </c>
      <c r="G5" s="18" t="s">
        <v>36</v>
      </c>
      <c r="H5" s="19"/>
    </row>
    <row r="6" spans="1:15" x14ac:dyDescent="0.35">
      <c r="A6" s="43" t="s">
        <v>5</v>
      </c>
      <c r="B6" s="44"/>
      <c r="C6" s="45"/>
      <c r="D6" s="45"/>
      <c r="E6" s="46"/>
      <c r="G6" s="19"/>
      <c r="H6" s="19"/>
    </row>
    <row r="7" spans="1:15" x14ac:dyDescent="0.35">
      <c r="A7" s="47" t="s">
        <v>37</v>
      </c>
      <c r="B7" s="48">
        <v>1064</v>
      </c>
      <c r="C7" s="62">
        <v>1064</v>
      </c>
      <c r="D7" s="62">
        <v>1064</v>
      </c>
      <c r="E7" s="63">
        <v>1064</v>
      </c>
      <c r="G7" s="24" t="s">
        <v>38</v>
      </c>
      <c r="H7" s="19"/>
    </row>
    <row r="8" spans="1:15" x14ac:dyDescent="0.35">
      <c r="A8" s="49" t="s">
        <v>7</v>
      </c>
      <c r="B8" s="50">
        <v>3412</v>
      </c>
      <c r="C8" s="51">
        <f>B40</f>
        <v>7437.2999999999993</v>
      </c>
      <c r="D8" s="51">
        <f>C40</f>
        <v>4668.0999999999995</v>
      </c>
      <c r="E8" s="52">
        <f>D40</f>
        <v>1898.8999999999996</v>
      </c>
      <c r="H8" s="19"/>
    </row>
    <row r="9" spans="1:15" x14ac:dyDescent="0.35">
      <c r="A9" s="49" t="s">
        <v>10</v>
      </c>
      <c r="B9" s="50">
        <v>10575</v>
      </c>
      <c r="C9" s="51">
        <v>0</v>
      </c>
      <c r="D9" s="51">
        <v>0</v>
      </c>
      <c r="E9" s="52">
        <v>0</v>
      </c>
      <c r="G9" s="24" t="s">
        <v>52</v>
      </c>
      <c r="H9" s="19"/>
      <c r="I9" s="19"/>
    </row>
    <row r="10" spans="1:15" x14ac:dyDescent="0.35">
      <c r="A10" s="49" t="s">
        <v>40</v>
      </c>
      <c r="B10" s="50">
        <v>1520</v>
      </c>
      <c r="C10" s="51">
        <v>0</v>
      </c>
      <c r="D10" s="51">
        <v>0</v>
      </c>
      <c r="E10" s="52">
        <v>0</v>
      </c>
      <c r="G10" s="24"/>
      <c r="H10" s="19"/>
      <c r="I10" s="19"/>
    </row>
    <row r="11" spans="1:15" x14ac:dyDescent="0.35">
      <c r="A11" s="49"/>
      <c r="B11" s="50"/>
      <c r="C11" s="51"/>
      <c r="D11" s="51"/>
      <c r="E11" s="52"/>
      <c r="G11" s="24" t="s">
        <v>53</v>
      </c>
      <c r="H11" s="19"/>
      <c r="I11" s="19"/>
    </row>
    <row r="12" spans="1:15" x14ac:dyDescent="0.35">
      <c r="A12" s="49"/>
      <c r="B12" s="50"/>
      <c r="C12" s="51"/>
      <c r="D12" s="51"/>
      <c r="E12" s="52"/>
      <c r="H12" s="19"/>
      <c r="I12" s="19"/>
    </row>
    <row r="13" spans="1:15" x14ac:dyDescent="0.35">
      <c r="A13" s="49"/>
      <c r="B13" s="50"/>
      <c r="C13" s="51"/>
      <c r="D13" s="51"/>
      <c r="E13" s="52"/>
      <c r="G13" s="53" t="s">
        <v>42</v>
      </c>
      <c r="I13" s="19"/>
    </row>
    <row r="14" spans="1:15" x14ac:dyDescent="0.35">
      <c r="A14" s="49"/>
      <c r="B14" s="50"/>
      <c r="C14" s="51"/>
      <c r="D14" s="51"/>
      <c r="E14" s="52"/>
      <c r="G14" s="19"/>
      <c r="H14" s="53" t="s">
        <v>43</v>
      </c>
      <c r="I14" s="54"/>
      <c r="J14" s="53"/>
      <c r="K14" s="53"/>
      <c r="L14" s="53"/>
      <c r="M14" s="53"/>
      <c r="N14" s="53"/>
      <c r="O14" s="53"/>
    </row>
    <row r="15" spans="1:15" ht="15" thickBot="1" x14ac:dyDescent="0.4">
      <c r="A15" s="55" t="s">
        <v>13</v>
      </c>
      <c r="B15" s="1">
        <f>SUM(B7:B14)</f>
        <v>16571</v>
      </c>
      <c r="C15" s="2">
        <f>SUM(C7:C14)</f>
        <v>8501.2999999999993</v>
      </c>
      <c r="D15" s="2">
        <f>SUM(D7:D14)</f>
        <v>5732.0999999999995</v>
      </c>
      <c r="E15" s="3">
        <f>SUM(E7:E14)</f>
        <v>2962.8999999999996</v>
      </c>
      <c r="G15" s="19"/>
      <c r="I15" s="19"/>
    </row>
    <row r="16" spans="1:15" ht="15" thickTop="1" x14ac:dyDescent="0.35">
      <c r="A16" s="49"/>
      <c r="B16" s="56"/>
      <c r="C16" s="56"/>
      <c r="D16" s="56"/>
      <c r="E16" s="57"/>
      <c r="G16" s="19"/>
      <c r="I16" s="19"/>
    </row>
    <row r="17" spans="1:9" x14ac:dyDescent="0.35">
      <c r="A17" s="58" t="s">
        <v>15</v>
      </c>
      <c r="B17" s="59"/>
      <c r="C17" s="60"/>
      <c r="D17" s="60"/>
      <c r="E17" s="61"/>
      <c r="G17" s="19"/>
      <c r="H17" s="19"/>
      <c r="I17" s="19"/>
    </row>
    <row r="18" spans="1:9" x14ac:dyDescent="0.35">
      <c r="A18" s="49" t="s">
        <v>16</v>
      </c>
      <c r="B18" s="50">
        <v>1950</v>
      </c>
      <c r="C18" s="50">
        <v>1950</v>
      </c>
      <c r="D18" s="50">
        <v>1950</v>
      </c>
      <c r="E18" s="50">
        <v>1950</v>
      </c>
      <c r="G18" s="19"/>
      <c r="H18" s="19"/>
      <c r="I18" s="19"/>
    </row>
    <row r="19" spans="1:9" x14ac:dyDescent="0.35">
      <c r="A19" s="49" t="s">
        <v>17</v>
      </c>
      <c r="B19" s="50">
        <v>62</v>
      </c>
      <c r="C19" s="51">
        <v>78</v>
      </c>
      <c r="D19" s="51">
        <v>78</v>
      </c>
      <c r="E19" s="52">
        <v>94</v>
      </c>
      <c r="H19" s="19"/>
      <c r="I19" s="19"/>
    </row>
    <row r="20" spans="1:9" x14ac:dyDescent="0.35">
      <c r="A20" s="49" t="s">
        <v>18</v>
      </c>
      <c r="B20" s="50">
        <v>45</v>
      </c>
      <c r="C20" s="51">
        <v>45</v>
      </c>
      <c r="D20" s="51">
        <v>45</v>
      </c>
      <c r="E20" s="52">
        <v>45</v>
      </c>
      <c r="H20" s="19"/>
      <c r="I20" s="19"/>
    </row>
    <row r="21" spans="1:9" x14ac:dyDescent="0.35">
      <c r="A21" s="49" t="s">
        <v>19</v>
      </c>
      <c r="B21" s="50">
        <v>520</v>
      </c>
      <c r="C21" s="51">
        <v>520</v>
      </c>
      <c r="D21" s="51">
        <v>520</v>
      </c>
      <c r="E21" s="52">
        <v>520</v>
      </c>
      <c r="H21" s="19"/>
      <c r="I21" s="19"/>
    </row>
    <row r="22" spans="1:9" x14ac:dyDescent="0.35">
      <c r="A22" s="49" t="s">
        <v>20</v>
      </c>
      <c r="B22" s="50">
        <v>2912</v>
      </c>
      <c r="C22" s="51">
        <v>0</v>
      </c>
      <c r="D22" s="51">
        <v>0</v>
      </c>
      <c r="E22" s="52">
        <v>0</v>
      </c>
      <c r="H22" s="19"/>
      <c r="I22" s="19"/>
    </row>
    <row r="23" spans="1:9" x14ac:dyDescent="0.35">
      <c r="A23" s="49" t="s">
        <v>21</v>
      </c>
      <c r="B23" s="50">
        <v>288</v>
      </c>
      <c r="C23" s="51">
        <v>0</v>
      </c>
      <c r="D23" s="51">
        <v>0</v>
      </c>
      <c r="E23" s="52">
        <v>0</v>
      </c>
    </row>
    <row r="24" spans="1:9" x14ac:dyDescent="0.35">
      <c r="A24" s="49" t="s">
        <v>22</v>
      </c>
      <c r="B24" s="50">
        <v>30</v>
      </c>
      <c r="C24" s="51">
        <v>30</v>
      </c>
      <c r="D24" s="51">
        <v>30</v>
      </c>
      <c r="E24" s="52">
        <v>30</v>
      </c>
    </row>
    <row r="25" spans="1:9" x14ac:dyDescent="0.35">
      <c r="A25" s="49" t="s">
        <v>23</v>
      </c>
      <c r="B25" s="50">
        <v>40</v>
      </c>
      <c r="C25" s="51">
        <v>40</v>
      </c>
      <c r="D25" s="51">
        <v>40</v>
      </c>
      <c r="E25" s="52">
        <v>40</v>
      </c>
    </row>
    <row r="26" spans="1:9" x14ac:dyDescent="0.35">
      <c r="A26" s="49" t="s">
        <v>24</v>
      </c>
      <c r="B26" s="50">
        <v>125</v>
      </c>
      <c r="C26" s="50">
        <v>125</v>
      </c>
      <c r="D26" s="50">
        <v>125</v>
      </c>
      <c r="E26" s="50">
        <v>125</v>
      </c>
    </row>
    <row r="27" spans="1:9" x14ac:dyDescent="0.35">
      <c r="A27" s="49" t="s">
        <v>25</v>
      </c>
      <c r="B27" s="50">
        <v>110</v>
      </c>
      <c r="C27" s="51">
        <v>0</v>
      </c>
      <c r="D27" s="51">
        <v>0</v>
      </c>
      <c r="E27" s="52">
        <v>0</v>
      </c>
    </row>
    <row r="28" spans="1:9" x14ac:dyDescent="0.35">
      <c r="A28" s="49" t="s">
        <v>26</v>
      </c>
      <c r="B28" s="50">
        <v>0</v>
      </c>
      <c r="C28" s="51">
        <v>0</v>
      </c>
      <c r="D28" s="51">
        <v>0</v>
      </c>
      <c r="E28" s="52">
        <v>0</v>
      </c>
    </row>
    <row r="29" spans="1:9" x14ac:dyDescent="0.35">
      <c r="A29" s="49" t="s">
        <v>48</v>
      </c>
      <c r="B29" s="50">
        <v>700</v>
      </c>
      <c r="C29" s="51">
        <v>700</v>
      </c>
      <c r="D29" s="51">
        <v>700</v>
      </c>
      <c r="E29" s="52">
        <v>700</v>
      </c>
    </row>
    <row r="30" spans="1:9" x14ac:dyDescent="0.35">
      <c r="A30" s="49" t="s">
        <v>27</v>
      </c>
      <c r="B30" s="50">
        <v>300</v>
      </c>
      <c r="C30" s="51">
        <v>300</v>
      </c>
      <c r="D30" s="51">
        <v>300</v>
      </c>
      <c r="E30" s="52">
        <v>300</v>
      </c>
    </row>
    <row r="31" spans="1:9" x14ac:dyDescent="0.35">
      <c r="A31" s="49" t="s">
        <v>49</v>
      </c>
      <c r="B31" s="50">
        <v>101.7</v>
      </c>
      <c r="C31" s="51">
        <v>45.2</v>
      </c>
      <c r="D31" s="51">
        <v>45.2</v>
      </c>
      <c r="E31" s="51">
        <v>45.2</v>
      </c>
    </row>
    <row r="32" spans="1:9" x14ac:dyDescent="0.35">
      <c r="A32" s="49" t="s">
        <v>50</v>
      </c>
      <c r="B32" s="50">
        <v>1950</v>
      </c>
      <c r="C32" s="51">
        <v>0</v>
      </c>
      <c r="D32" s="51">
        <v>0</v>
      </c>
      <c r="E32" s="52">
        <v>0</v>
      </c>
    </row>
    <row r="33" spans="1:5" x14ac:dyDescent="0.35">
      <c r="A33" s="49"/>
      <c r="B33" s="50"/>
      <c r="C33" s="51"/>
      <c r="D33" s="51"/>
      <c r="E33" s="52"/>
    </row>
    <row r="34" spans="1:5" x14ac:dyDescent="0.35">
      <c r="A34" s="49"/>
      <c r="B34" s="50"/>
      <c r="C34" s="51"/>
      <c r="D34" s="51"/>
      <c r="E34" s="52"/>
    </row>
    <row r="35" spans="1:5" x14ac:dyDescent="0.35">
      <c r="A35" s="49"/>
      <c r="B35" s="50"/>
      <c r="C35" s="51"/>
      <c r="D35" s="51"/>
      <c r="E35" s="52"/>
    </row>
    <row r="36" spans="1:5" x14ac:dyDescent="0.35">
      <c r="A36" s="49"/>
      <c r="B36" s="50"/>
      <c r="C36" s="51"/>
      <c r="D36" s="51"/>
      <c r="E36" s="52"/>
    </row>
    <row r="37" spans="1:5" ht="15" thickBot="1" x14ac:dyDescent="0.4">
      <c r="A37" s="55" t="s">
        <v>28</v>
      </c>
      <c r="B37" s="1">
        <f>SUM(B18:B36)</f>
        <v>9133.7000000000007</v>
      </c>
      <c r="C37" s="2">
        <f>SUM(C18:C36)</f>
        <v>3833.2</v>
      </c>
      <c r="D37" s="2">
        <f>SUM(D18:D36)</f>
        <v>3833.2</v>
      </c>
      <c r="E37" s="3">
        <f>SUM(E18:E36)</f>
        <v>3849.2</v>
      </c>
    </row>
    <row r="38" spans="1:5" ht="15" thickTop="1" x14ac:dyDescent="0.35">
      <c r="A38" s="14"/>
      <c r="B38" s="6"/>
      <c r="C38" s="6"/>
      <c r="D38" s="6"/>
      <c r="E38" s="6"/>
    </row>
    <row r="39" spans="1:5" x14ac:dyDescent="0.35">
      <c r="A39" s="32" t="s">
        <v>29</v>
      </c>
      <c r="B39" s="4"/>
      <c r="C39" s="4"/>
      <c r="D39" s="4"/>
      <c r="E39" s="4"/>
    </row>
    <row r="40" spans="1:5" x14ac:dyDescent="0.35">
      <c r="A40" s="33" t="s">
        <v>30</v>
      </c>
      <c r="B40" s="5">
        <f>B15-B37</f>
        <v>7437.2999999999993</v>
      </c>
      <c r="C40" s="5">
        <f>C15-C37</f>
        <v>4668.0999999999995</v>
      </c>
      <c r="D40" s="5">
        <f>D15-D37</f>
        <v>1898.8999999999996</v>
      </c>
      <c r="E40" s="5">
        <f>E15-E37</f>
        <v>-886.30000000000018</v>
      </c>
    </row>
    <row r="41" spans="1:5" x14ac:dyDescent="0.35">
      <c r="A41" s="34" t="s">
        <v>31</v>
      </c>
      <c r="B41" s="6"/>
      <c r="C41" s="7"/>
      <c r="D41" s="7"/>
      <c r="E41" s="7"/>
    </row>
    <row r="42" spans="1:5" ht="28.5" x14ac:dyDescent="0.35">
      <c r="A42" s="35" t="s">
        <v>51</v>
      </c>
      <c r="B42" s="6">
        <f>E40</f>
        <v>-886.30000000000018</v>
      </c>
      <c r="C42" s="7"/>
      <c r="D42" s="7"/>
      <c r="E42" s="7"/>
    </row>
  </sheetData>
  <sheetProtection algorithmName="SHA-512" hashValue="9v4MAWCT/tKGSz+g156scPgCGJ+H4JrDpSRBVcZwYtmpzyf4l6UfBImYiUFcUUvIyQlqG4BVwsg55vZrAP3N7w==" saltValue="kOiOMEZ8nbs0qZGhDP8Rsw==" spinCount="100000" sheet="1" objects="1" scenarios="1"/>
  <mergeCells count="1">
    <mergeCell ref="B4:E4"/>
  </mergeCells>
  <conditionalFormatting sqref="B42">
    <cfRule type="cellIs" dxfId="23" priority="1" operator="lessThan">
      <formula>0</formula>
    </cfRule>
    <cfRule type="cellIs" dxfId="22" priority="2" operator="equal">
      <formula>0</formula>
    </cfRule>
    <cfRule type="cellIs" dxfId="21" priority="3" operator="greaterThan">
      <formula>0</formula>
    </cfRule>
  </conditionalFormatting>
  <conditionalFormatting sqref="B40:E40">
    <cfRule type="cellIs" dxfId="20" priority="7" operator="equal">
      <formula>0</formula>
    </cfRule>
    <cfRule type="cellIs" dxfId="19" priority="8" operator="lessThan">
      <formula>0</formula>
    </cfRule>
    <cfRule type="cellIs" dxfId="18" priority="9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D44E-F7C3-4A2A-A34B-2092C16CCBD0}">
  <dimension ref="A1:Q42"/>
  <sheetViews>
    <sheetView zoomScaleNormal="100" workbookViewId="0"/>
  </sheetViews>
  <sheetFormatPr defaultRowHeight="14.5" x14ac:dyDescent="0.35"/>
  <cols>
    <col min="1" max="1" width="28.453125" style="11" customWidth="1"/>
    <col min="2" max="5" width="20.7265625" style="11" customWidth="1"/>
    <col min="6" max="6" width="4.54296875" style="11" customWidth="1"/>
    <col min="7" max="7" width="3.81640625" style="11" customWidth="1"/>
    <col min="8" max="16384" width="8.7265625" style="11"/>
  </cols>
  <sheetData>
    <row r="1" spans="1:17" ht="20" x14ac:dyDescent="0.4">
      <c r="A1" s="10" t="s">
        <v>58</v>
      </c>
    </row>
    <row r="2" spans="1:17" ht="25" x14ac:dyDescent="0.5">
      <c r="A2" s="12" t="s">
        <v>0</v>
      </c>
    </row>
    <row r="3" spans="1:17" ht="15" thickBot="1" x14ac:dyDescent="0.4">
      <c r="A3" s="13"/>
    </row>
    <row r="4" spans="1:17" ht="15" thickBot="1" x14ac:dyDescent="0.4">
      <c r="A4" s="14"/>
      <c r="B4" s="36" t="s">
        <v>1</v>
      </c>
      <c r="C4" s="37"/>
      <c r="D4" s="37"/>
      <c r="E4" s="38"/>
    </row>
    <row r="5" spans="1:17" ht="18.5" x14ac:dyDescent="0.45">
      <c r="A5" s="39" t="s">
        <v>2</v>
      </c>
      <c r="B5" s="40" t="s">
        <v>3</v>
      </c>
      <c r="C5" s="41" t="s">
        <v>33</v>
      </c>
      <c r="D5" s="41" t="s">
        <v>34</v>
      </c>
      <c r="E5" s="42" t="s">
        <v>35</v>
      </c>
      <c r="G5" s="64" t="s">
        <v>54</v>
      </c>
      <c r="H5" s="64"/>
      <c r="I5" s="64"/>
      <c r="J5" s="27"/>
      <c r="K5" s="27"/>
      <c r="L5" s="27"/>
      <c r="M5" s="27"/>
      <c r="N5" s="27"/>
      <c r="O5" s="27"/>
      <c r="P5" s="27"/>
      <c r="Q5" s="27"/>
    </row>
    <row r="6" spans="1:17" x14ac:dyDescent="0.35">
      <c r="A6" s="43" t="s">
        <v>5</v>
      </c>
      <c r="B6" s="44"/>
      <c r="C6" s="45"/>
      <c r="D6" s="45"/>
      <c r="E6" s="46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x14ac:dyDescent="0.35">
      <c r="A7" s="47" t="s">
        <v>37</v>
      </c>
      <c r="B7" s="48">
        <v>1556</v>
      </c>
      <c r="C7" s="48">
        <v>1556</v>
      </c>
      <c r="D7" s="48">
        <v>1556</v>
      </c>
      <c r="E7" s="48">
        <v>1556</v>
      </c>
      <c r="G7" s="65" t="s">
        <v>55</v>
      </c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x14ac:dyDescent="0.35">
      <c r="A8" s="49" t="s">
        <v>7</v>
      </c>
      <c r="B8" s="50">
        <v>3412</v>
      </c>
      <c r="C8" s="51">
        <f>B40</f>
        <v>6924.130000000001</v>
      </c>
      <c r="D8" s="51">
        <f t="shared" ref="D8:E8" si="0">C40</f>
        <v>4646.9300000000012</v>
      </c>
      <c r="E8" s="51">
        <f t="shared" si="0"/>
        <v>2369.7300000000014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35">
      <c r="A9" s="49" t="s">
        <v>10</v>
      </c>
      <c r="B9" s="50">
        <v>9570</v>
      </c>
      <c r="C9" s="51">
        <v>0</v>
      </c>
      <c r="D9" s="51">
        <v>0</v>
      </c>
      <c r="E9" s="52">
        <v>0</v>
      </c>
      <c r="G9" s="65" t="s">
        <v>52</v>
      </c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x14ac:dyDescent="0.35">
      <c r="A10" s="49" t="s">
        <v>40</v>
      </c>
      <c r="B10" s="50">
        <v>1520</v>
      </c>
      <c r="C10" s="51">
        <v>0</v>
      </c>
      <c r="D10" s="51">
        <v>0</v>
      </c>
      <c r="E10" s="52">
        <v>0</v>
      </c>
      <c r="G10" s="65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x14ac:dyDescent="0.35">
      <c r="A11" s="49"/>
      <c r="B11" s="50"/>
      <c r="C11" s="51"/>
      <c r="D11" s="51"/>
      <c r="E11" s="52"/>
      <c r="G11" s="65" t="s">
        <v>53</v>
      </c>
      <c r="H11" s="65"/>
      <c r="I11" s="65"/>
      <c r="J11" s="65"/>
      <c r="K11" s="65"/>
      <c r="L11" s="65"/>
      <c r="M11" s="65"/>
      <c r="N11" s="65"/>
      <c r="O11" s="65"/>
      <c r="P11" s="65"/>
      <c r="Q11" s="27"/>
    </row>
    <row r="12" spans="1:17" x14ac:dyDescent="0.35">
      <c r="A12" s="49"/>
      <c r="B12" s="50"/>
      <c r="C12" s="51"/>
      <c r="D12" s="51"/>
      <c r="E12" s="52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35">
      <c r="A13" s="49"/>
      <c r="B13" s="50"/>
      <c r="C13" s="51"/>
      <c r="D13" s="51"/>
      <c r="E13" s="52"/>
      <c r="G13" s="66" t="s">
        <v>42</v>
      </c>
      <c r="H13" s="66"/>
      <c r="I13" s="66"/>
      <c r="J13" s="66"/>
      <c r="K13" s="66"/>
      <c r="L13" s="66"/>
      <c r="M13" s="66"/>
      <c r="N13" s="27"/>
      <c r="O13" s="27"/>
      <c r="P13" s="27"/>
      <c r="Q13" s="27"/>
    </row>
    <row r="14" spans="1:17" x14ac:dyDescent="0.35">
      <c r="A14" s="49"/>
      <c r="B14" s="50"/>
      <c r="C14" s="51"/>
      <c r="D14" s="51"/>
      <c r="E14" s="52"/>
      <c r="G14" s="27"/>
      <c r="H14" s="66" t="s">
        <v>43</v>
      </c>
      <c r="I14" s="66"/>
      <c r="J14" s="66"/>
      <c r="K14" s="66"/>
      <c r="L14" s="66"/>
      <c r="M14" s="66"/>
      <c r="N14" s="66"/>
      <c r="O14" s="66"/>
      <c r="P14" s="66"/>
      <c r="Q14" s="27"/>
    </row>
    <row r="15" spans="1:17" ht="15" thickBot="1" x14ac:dyDescent="0.4">
      <c r="A15" s="55" t="s">
        <v>13</v>
      </c>
      <c r="B15" s="1">
        <f>SUM(B7:B14)</f>
        <v>16058</v>
      </c>
      <c r="C15" s="2">
        <f>SUM(C7:C14)</f>
        <v>8480.130000000001</v>
      </c>
      <c r="D15" s="2">
        <f>SUM(D7:D14)</f>
        <v>6202.9300000000012</v>
      </c>
      <c r="E15" s="3">
        <f>SUM(E7:E14)</f>
        <v>3925.7300000000014</v>
      </c>
      <c r="G15" s="19"/>
      <c r="I15" s="19"/>
    </row>
    <row r="16" spans="1:17" ht="15" thickTop="1" x14ac:dyDescent="0.35">
      <c r="A16" s="49"/>
      <c r="B16" s="56"/>
      <c r="C16" s="56"/>
      <c r="D16" s="56"/>
      <c r="E16" s="57"/>
      <c r="G16" s="19"/>
      <c r="I16" s="19"/>
    </row>
    <row r="17" spans="1:9" x14ac:dyDescent="0.35">
      <c r="A17" s="58" t="s">
        <v>15</v>
      </c>
      <c r="B17" s="59"/>
      <c r="C17" s="60"/>
      <c r="D17" s="60"/>
      <c r="E17" s="61"/>
      <c r="G17" s="19"/>
      <c r="H17" s="19"/>
      <c r="I17" s="19"/>
    </row>
    <row r="18" spans="1:9" x14ac:dyDescent="0.35">
      <c r="A18" s="49" t="s">
        <v>16</v>
      </c>
      <c r="B18" s="50">
        <v>1950</v>
      </c>
      <c r="C18" s="50">
        <v>1950</v>
      </c>
      <c r="D18" s="50">
        <v>1950</v>
      </c>
      <c r="E18" s="50">
        <v>1950</v>
      </c>
      <c r="G18" s="19"/>
      <c r="H18" s="19"/>
      <c r="I18" s="19"/>
    </row>
    <row r="19" spans="1:9" x14ac:dyDescent="0.35">
      <c r="A19" s="49" t="s">
        <v>17</v>
      </c>
      <c r="B19" s="50">
        <v>62</v>
      </c>
      <c r="C19" s="51">
        <v>78</v>
      </c>
      <c r="D19" s="51">
        <v>78</v>
      </c>
      <c r="E19" s="52">
        <v>94</v>
      </c>
      <c r="H19" s="19"/>
      <c r="I19" s="19"/>
    </row>
    <row r="20" spans="1:9" x14ac:dyDescent="0.35">
      <c r="A20" s="49" t="s">
        <v>18</v>
      </c>
      <c r="B20" s="50">
        <v>45</v>
      </c>
      <c r="C20" s="50">
        <v>45</v>
      </c>
      <c r="D20" s="50">
        <v>45</v>
      </c>
      <c r="E20" s="50">
        <v>45</v>
      </c>
      <c r="H20" s="19"/>
      <c r="I20" s="19"/>
    </row>
    <row r="21" spans="1:9" x14ac:dyDescent="0.35">
      <c r="A21" s="49" t="s">
        <v>19</v>
      </c>
      <c r="B21" s="50">
        <v>520</v>
      </c>
      <c r="C21" s="50">
        <v>520</v>
      </c>
      <c r="D21" s="50">
        <v>520</v>
      </c>
      <c r="E21" s="50">
        <v>520</v>
      </c>
      <c r="H21" s="19"/>
      <c r="I21" s="19"/>
    </row>
    <row r="22" spans="1:9" x14ac:dyDescent="0.35">
      <c r="A22" s="49" t="s">
        <v>20</v>
      </c>
      <c r="B22" s="50">
        <v>2912.17</v>
      </c>
      <c r="C22" s="51">
        <v>0</v>
      </c>
      <c r="D22" s="51">
        <v>0</v>
      </c>
      <c r="E22" s="52">
        <v>0</v>
      </c>
      <c r="H22" s="19"/>
      <c r="I22" s="19"/>
    </row>
    <row r="23" spans="1:9" x14ac:dyDescent="0.35">
      <c r="A23" s="49" t="s">
        <v>21</v>
      </c>
      <c r="B23" s="50">
        <v>288</v>
      </c>
      <c r="C23" s="51">
        <v>0</v>
      </c>
      <c r="D23" s="51">
        <v>0</v>
      </c>
      <c r="E23" s="52">
        <v>0</v>
      </c>
    </row>
    <row r="24" spans="1:9" x14ac:dyDescent="0.35">
      <c r="A24" s="49" t="s">
        <v>22</v>
      </c>
      <c r="B24" s="50">
        <v>30</v>
      </c>
      <c r="C24" s="50">
        <v>30</v>
      </c>
      <c r="D24" s="50">
        <v>30</v>
      </c>
      <c r="E24" s="50">
        <v>30</v>
      </c>
    </row>
    <row r="25" spans="1:9" x14ac:dyDescent="0.35">
      <c r="A25" s="49" t="s">
        <v>23</v>
      </c>
      <c r="B25" s="50">
        <v>40</v>
      </c>
      <c r="C25" s="50">
        <v>40</v>
      </c>
      <c r="D25" s="50">
        <v>40</v>
      </c>
      <c r="E25" s="50">
        <v>40</v>
      </c>
    </row>
    <row r="26" spans="1:9" x14ac:dyDescent="0.35">
      <c r="A26" s="49" t="s">
        <v>24</v>
      </c>
      <c r="B26" s="50">
        <v>125</v>
      </c>
      <c r="C26" s="50">
        <v>125</v>
      </c>
      <c r="D26" s="50">
        <v>125</v>
      </c>
      <c r="E26" s="50">
        <v>125</v>
      </c>
    </row>
    <row r="27" spans="1:9" x14ac:dyDescent="0.35">
      <c r="A27" s="49" t="s">
        <v>25</v>
      </c>
      <c r="B27" s="50">
        <v>110</v>
      </c>
      <c r="C27" s="51">
        <v>0</v>
      </c>
      <c r="D27" s="51">
        <v>0</v>
      </c>
      <c r="E27" s="52">
        <v>0</v>
      </c>
    </row>
    <row r="28" spans="1:9" x14ac:dyDescent="0.35">
      <c r="A28" s="49" t="s">
        <v>26</v>
      </c>
      <c r="B28" s="50">
        <v>0</v>
      </c>
      <c r="C28" s="50">
        <v>0</v>
      </c>
      <c r="D28" s="50">
        <v>0</v>
      </c>
      <c r="E28" s="50">
        <v>0</v>
      </c>
    </row>
    <row r="29" spans="1:9" x14ac:dyDescent="0.35">
      <c r="A29" s="49" t="s">
        <v>48</v>
      </c>
      <c r="B29" s="50">
        <v>700</v>
      </c>
      <c r="C29" s="50">
        <v>700</v>
      </c>
      <c r="D29" s="50">
        <v>700</v>
      </c>
      <c r="E29" s="50">
        <v>700</v>
      </c>
    </row>
    <row r="30" spans="1:9" x14ac:dyDescent="0.35">
      <c r="A30" s="49" t="s">
        <v>27</v>
      </c>
      <c r="B30" s="50">
        <v>300</v>
      </c>
      <c r="C30" s="50">
        <v>300</v>
      </c>
      <c r="D30" s="50">
        <v>300</v>
      </c>
      <c r="E30" s="50">
        <v>300</v>
      </c>
    </row>
    <row r="31" spans="1:9" x14ac:dyDescent="0.35">
      <c r="A31" s="49" t="s">
        <v>49</v>
      </c>
      <c r="B31" s="50">
        <v>101.7</v>
      </c>
      <c r="C31" s="51">
        <v>45.2</v>
      </c>
      <c r="D31" s="51">
        <v>45.2</v>
      </c>
      <c r="E31" s="51">
        <v>45.2</v>
      </c>
    </row>
    <row r="32" spans="1:9" x14ac:dyDescent="0.35">
      <c r="A32" s="49" t="s">
        <v>50</v>
      </c>
      <c r="B32" s="50">
        <v>1950</v>
      </c>
      <c r="C32" s="51">
        <v>0</v>
      </c>
      <c r="D32" s="51">
        <v>0</v>
      </c>
      <c r="E32" s="52">
        <v>0</v>
      </c>
    </row>
    <row r="33" spans="1:5" x14ac:dyDescent="0.35">
      <c r="A33" s="49"/>
      <c r="B33" s="50"/>
      <c r="C33" s="51"/>
      <c r="D33" s="51"/>
      <c r="E33" s="52"/>
    </row>
    <row r="34" spans="1:5" x14ac:dyDescent="0.35">
      <c r="A34" s="49"/>
      <c r="B34" s="50"/>
      <c r="C34" s="51"/>
      <c r="D34" s="51"/>
      <c r="E34" s="52"/>
    </row>
    <row r="35" spans="1:5" x14ac:dyDescent="0.35">
      <c r="A35" s="49"/>
      <c r="B35" s="50"/>
      <c r="C35" s="51"/>
      <c r="D35" s="51"/>
      <c r="E35" s="52"/>
    </row>
    <row r="36" spans="1:5" x14ac:dyDescent="0.35">
      <c r="A36" s="49"/>
      <c r="B36" s="50"/>
      <c r="C36" s="51"/>
      <c r="D36" s="51"/>
      <c r="E36" s="52"/>
    </row>
    <row r="37" spans="1:5" ht="15" thickBot="1" x14ac:dyDescent="0.4">
      <c r="A37" s="55" t="s">
        <v>56</v>
      </c>
      <c r="B37" s="1">
        <f>SUM(B18:B36)</f>
        <v>9133.869999999999</v>
      </c>
      <c r="C37" s="2">
        <f>SUM(C18:C36)</f>
        <v>3833.2</v>
      </c>
      <c r="D37" s="2">
        <f>SUM(D18:D36)</f>
        <v>3833.2</v>
      </c>
      <c r="E37" s="3">
        <f>SUM(E18:E36)</f>
        <v>3849.2</v>
      </c>
    </row>
    <row r="38" spans="1:5" ht="15" thickTop="1" x14ac:dyDescent="0.35">
      <c r="A38" s="14"/>
      <c r="B38" s="6"/>
      <c r="C38" s="6"/>
      <c r="D38" s="6"/>
      <c r="E38" s="6"/>
    </row>
    <row r="39" spans="1:5" x14ac:dyDescent="0.35">
      <c r="A39" s="32" t="s">
        <v>29</v>
      </c>
      <c r="B39" s="4"/>
      <c r="C39" s="4"/>
      <c r="D39" s="4"/>
      <c r="E39" s="4"/>
    </row>
    <row r="40" spans="1:5" x14ac:dyDescent="0.35">
      <c r="A40" s="33" t="s">
        <v>30</v>
      </c>
      <c r="B40" s="5">
        <f>B15-B37</f>
        <v>6924.130000000001</v>
      </c>
      <c r="C40" s="5">
        <f>C15-C37</f>
        <v>4646.9300000000012</v>
      </c>
      <c r="D40" s="5">
        <f>D15-D37</f>
        <v>2369.7300000000014</v>
      </c>
      <c r="E40" s="5">
        <f>E15-E37</f>
        <v>76.530000000001564</v>
      </c>
    </row>
    <row r="41" spans="1:5" x14ac:dyDescent="0.35">
      <c r="A41" s="34" t="s">
        <v>31</v>
      </c>
      <c r="B41" s="6"/>
      <c r="C41" s="7"/>
      <c r="D41" s="7"/>
      <c r="E41" s="7"/>
    </row>
    <row r="42" spans="1:5" ht="28.5" x14ac:dyDescent="0.35">
      <c r="A42" s="35" t="s">
        <v>51</v>
      </c>
      <c r="B42" s="6">
        <f>E40</f>
        <v>76.530000000001564</v>
      </c>
      <c r="C42" s="7"/>
      <c r="D42" s="7"/>
      <c r="E42" s="7"/>
    </row>
  </sheetData>
  <sheetProtection algorithmName="SHA-512" hashValue="gxiOHwRZb+8Rov7fIWjs5c2USsD+FDDq0TzhRnkyR+MrwgayESLHxJgzss8g7yVbH6HBS5eewE4UPrN3Ibnx2Q==" saltValue="/igAmA198v07k9BBmlV06A==" spinCount="100000" sheet="1" objects="1" scenarios="1"/>
  <mergeCells count="1">
    <mergeCell ref="B4:E4"/>
  </mergeCells>
  <conditionalFormatting sqref="B42">
    <cfRule type="cellIs" dxfId="17" priority="1" operator="lessThan">
      <formula>0</formula>
    </cfRule>
    <cfRule type="cellIs" dxfId="16" priority="2" operator="equal">
      <formula>0</formula>
    </cfRule>
    <cfRule type="cellIs" dxfId="15" priority="3" operator="greaterThan">
      <formula>0</formula>
    </cfRule>
  </conditionalFormatting>
  <conditionalFormatting sqref="B40:E40">
    <cfRule type="cellIs" dxfId="14" priority="7" operator="equal">
      <formula>0</formula>
    </cfRule>
    <cfRule type="cellIs" dxfId="13" priority="8" operator="lessThan">
      <formula>0</formula>
    </cfRule>
    <cfRule type="cellIs" dxfId="12" priority="9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5BB0-9680-45D7-A73F-61E2FA14F64F}">
  <dimension ref="A1:XFD42"/>
  <sheetViews>
    <sheetView zoomScaleNormal="100" workbookViewId="0"/>
  </sheetViews>
  <sheetFormatPr defaultRowHeight="14.5" x14ac:dyDescent="0.35"/>
  <cols>
    <col min="1" max="1" width="28.453125" style="11" customWidth="1"/>
    <col min="2" max="5" width="20.7265625" style="11" customWidth="1"/>
    <col min="6" max="6" width="4.54296875" style="11" customWidth="1"/>
    <col min="7" max="7" width="3.81640625" style="11" customWidth="1"/>
    <col min="8" max="16384" width="8.7265625" style="11"/>
  </cols>
  <sheetData>
    <row r="1" spans="1:17" ht="20" x14ac:dyDescent="0.4">
      <c r="A1" s="10" t="s">
        <v>58</v>
      </c>
    </row>
    <row r="2" spans="1:17" ht="25" x14ac:dyDescent="0.5">
      <c r="A2" s="12" t="s">
        <v>0</v>
      </c>
    </row>
    <row r="3" spans="1:17" ht="15" thickBot="1" x14ac:dyDescent="0.4">
      <c r="A3" s="13"/>
    </row>
    <row r="4" spans="1:17" ht="15" thickBot="1" x14ac:dyDescent="0.4">
      <c r="A4" s="14"/>
      <c r="B4" s="36" t="s">
        <v>1</v>
      </c>
      <c r="C4" s="37"/>
      <c r="D4" s="37"/>
      <c r="E4" s="38"/>
    </row>
    <row r="5" spans="1:17" ht="18.5" x14ac:dyDescent="0.45">
      <c r="A5" s="39" t="s">
        <v>2</v>
      </c>
      <c r="B5" s="40" t="s">
        <v>3</v>
      </c>
      <c r="C5" s="41" t="s">
        <v>33</v>
      </c>
      <c r="D5" s="41" t="s">
        <v>34</v>
      </c>
      <c r="E5" s="42" t="s">
        <v>35</v>
      </c>
      <c r="G5" s="64" t="s">
        <v>54</v>
      </c>
      <c r="H5" s="64"/>
      <c r="I5" s="64"/>
      <c r="J5" s="27"/>
      <c r="K5" s="27"/>
      <c r="L5" s="27"/>
      <c r="M5" s="27"/>
      <c r="N5" s="27"/>
      <c r="O5" s="27"/>
      <c r="P5" s="27"/>
      <c r="Q5" s="27"/>
    </row>
    <row r="6" spans="1:17" x14ac:dyDescent="0.35">
      <c r="A6" s="43" t="s">
        <v>5</v>
      </c>
      <c r="B6" s="44"/>
      <c r="C6" s="45"/>
      <c r="D6" s="45"/>
      <c r="E6" s="46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x14ac:dyDescent="0.35">
      <c r="A7" s="47" t="s">
        <v>37</v>
      </c>
      <c r="B7" s="48">
        <v>2073</v>
      </c>
      <c r="C7" s="48">
        <v>2073</v>
      </c>
      <c r="D7" s="48">
        <v>2073</v>
      </c>
      <c r="E7" s="48">
        <v>2073</v>
      </c>
      <c r="G7" s="65" t="s">
        <v>55</v>
      </c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x14ac:dyDescent="0.35">
      <c r="A8" s="49" t="s">
        <v>7</v>
      </c>
      <c r="B8" s="50">
        <v>3412</v>
      </c>
      <c r="C8" s="51">
        <f>B40</f>
        <v>6068.8100000000013</v>
      </c>
      <c r="D8" s="51">
        <f t="shared" ref="D8:E8" si="0">C40</f>
        <v>4098.6100000000015</v>
      </c>
      <c r="E8" s="51">
        <f t="shared" si="0"/>
        <v>2128.4100000000017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35">
      <c r="A9" s="49" t="s">
        <v>10</v>
      </c>
      <c r="B9" s="50">
        <v>8310</v>
      </c>
      <c r="C9" s="51">
        <v>0</v>
      </c>
      <c r="D9" s="51">
        <v>0</v>
      </c>
      <c r="E9" s="52">
        <v>0</v>
      </c>
      <c r="G9" s="65" t="s">
        <v>52</v>
      </c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x14ac:dyDescent="0.35">
      <c r="A10" s="49" t="s">
        <v>40</v>
      </c>
      <c r="B10" s="50">
        <v>900</v>
      </c>
      <c r="C10" s="51">
        <v>0</v>
      </c>
      <c r="D10" s="51">
        <v>0</v>
      </c>
      <c r="E10" s="52">
        <v>0</v>
      </c>
      <c r="G10" s="65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x14ac:dyDescent="0.35">
      <c r="A11" s="49"/>
      <c r="B11" s="50"/>
      <c r="C11" s="51"/>
      <c r="D11" s="51"/>
      <c r="E11" s="52"/>
      <c r="G11" s="65" t="s">
        <v>53</v>
      </c>
      <c r="H11" s="65"/>
      <c r="I11" s="65"/>
      <c r="J11" s="65"/>
      <c r="K11" s="65"/>
      <c r="L11" s="65"/>
      <c r="M11" s="65"/>
      <c r="N11" s="65"/>
      <c r="O11" s="65"/>
      <c r="P11" s="65"/>
      <c r="Q11" s="27"/>
    </row>
    <row r="12" spans="1:17" x14ac:dyDescent="0.35">
      <c r="A12" s="49"/>
      <c r="B12" s="50"/>
      <c r="C12" s="51"/>
      <c r="D12" s="51"/>
      <c r="E12" s="52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35">
      <c r="A13" s="49"/>
      <c r="B13" s="50"/>
      <c r="C13" s="51"/>
      <c r="D13" s="51"/>
      <c r="E13" s="52"/>
      <c r="G13" s="66" t="s">
        <v>42</v>
      </c>
      <c r="H13" s="66"/>
      <c r="I13" s="66"/>
      <c r="J13" s="66"/>
      <c r="K13" s="66"/>
      <c r="L13" s="66"/>
      <c r="M13" s="66"/>
      <c r="N13" s="27"/>
      <c r="O13" s="27"/>
      <c r="P13" s="27"/>
      <c r="Q13" s="27"/>
    </row>
    <row r="14" spans="1:17" x14ac:dyDescent="0.35">
      <c r="A14" s="49"/>
      <c r="B14" s="50"/>
      <c r="C14" s="51"/>
      <c r="D14" s="51"/>
      <c r="E14" s="52"/>
      <c r="G14" s="27"/>
      <c r="H14" s="66" t="s">
        <v>43</v>
      </c>
      <c r="I14" s="66"/>
      <c r="J14" s="66"/>
      <c r="K14" s="66"/>
      <c r="L14" s="66"/>
      <c r="M14" s="66"/>
      <c r="N14" s="66"/>
      <c r="O14" s="66"/>
      <c r="P14" s="66"/>
      <c r="Q14" s="27"/>
    </row>
    <row r="15" spans="1:17" ht="15" thickBot="1" x14ac:dyDescent="0.4">
      <c r="A15" s="55" t="s">
        <v>13</v>
      </c>
      <c r="B15" s="1">
        <f>SUM(B7:B14)</f>
        <v>14695</v>
      </c>
      <c r="C15" s="2">
        <f>SUM(C7:C14)</f>
        <v>8141.8100000000013</v>
      </c>
      <c r="D15" s="2">
        <f>SUM(D7:D14)</f>
        <v>6171.6100000000015</v>
      </c>
      <c r="E15" s="3">
        <f>SUM(E7:E14)</f>
        <v>4201.4100000000017</v>
      </c>
      <c r="G15" s="19"/>
      <c r="I15" s="19"/>
    </row>
    <row r="16" spans="1:17" ht="15" thickTop="1" x14ac:dyDescent="0.35">
      <c r="A16" s="49"/>
      <c r="B16" s="56"/>
      <c r="C16" s="56"/>
      <c r="D16" s="56"/>
      <c r="E16" s="57"/>
      <c r="G16" s="19"/>
      <c r="I16" s="19"/>
    </row>
    <row r="17" spans="1:9 16384:16384" x14ac:dyDescent="0.35">
      <c r="A17" s="58" t="s">
        <v>15</v>
      </c>
      <c r="B17" s="59"/>
      <c r="C17" s="60"/>
      <c r="D17" s="60"/>
      <c r="E17" s="61"/>
      <c r="G17" s="19"/>
      <c r="H17" s="19"/>
      <c r="I17" s="19"/>
    </row>
    <row r="18" spans="1:9 16384:16384" x14ac:dyDescent="0.35">
      <c r="A18" s="49" t="s">
        <v>16</v>
      </c>
      <c r="B18" s="50">
        <v>1950</v>
      </c>
      <c r="C18" s="50">
        <v>1950</v>
      </c>
      <c r="D18" s="50">
        <v>1950</v>
      </c>
      <c r="E18" s="50">
        <v>1950</v>
      </c>
      <c r="G18" s="19"/>
      <c r="H18" s="19"/>
      <c r="I18" s="19"/>
      <c r="XFD18" s="67"/>
    </row>
    <row r="19" spans="1:9 16384:16384" x14ac:dyDescent="0.35">
      <c r="A19" s="49" t="s">
        <v>17</v>
      </c>
      <c r="B19" s="50">
        <v>62</v>
      </c>
      <c r="C19" s="51">
        <v>78</v>
      </c>
      <c r="D19" s="51">
        <v>78</v>
      </c>
      <c r="E19" s="52">
        <v>94</v>
      </c>
      <c r="H19" s="19"/>
      <c r="I19" s="19"/>
    </row>
    <row r="20" spans="1:9 16384:16384" x14ac:dyDescent="0.35">
      <c r="A20" s="49" t="s">
        <v>18</v>
      </c>
      <c r="B20" s="50">
        <v>45</v>
      </c>
      <c r="C20" s="51">
        <v>45</v>
      </c>
      <c r="D20" s="51">
        <v>45</v>
      </c>
      <c r="E20" s="52">
        <v>45</v>
      </c>
      <c r="H20" s="19"/>
      <c r="I20" s="19"/>
    </row>
    <row r="21" spans="1:9 16384:16384" x14ac:dyDescent="0.35">
      <c r="A21" s="49" t="s">
        <v>19</v>
      </c>
      <c r="B21" s="50">
        <v>520</v>
      </c>
      <c r="C21" s="51">
        <v>520</v>
      </c>
      <c r="D21" s="51">
        <v>520</v>
      </c>
      <c r="E21" s="52">
        <v>520</v>
      </c>
      <c r="H21" s="19"/>
      <c r="I21" s="19"/>
    </row>
    <row r="22" spans="1:9 16384:16384" x14ac:dyDescent="0.35">
      <c r="A22" s="49" t="s">
        <v>20</v>
      </c>
      <c r="B22" s="50">
        <v>2266.4899999999998</v>
      </c>
      <c r="C22" s="51">
        <v>0</v>
      </c>
      <c r="D22" s="51">
        <v>0</v>
      </c>
      <c r="E22" s="52">
        <v>0</v>
      </c>
      <c r="H22" s="19"/>
      <c r="I22" s="19"/>
    </row>
    <row r="23" spans="1:9 16384:16384" x14ac:dyDescent="0.35">
      <c r="A23" s="49" t="s">
        <v>21</v>
      </c>
      <c r="B23" s="50">
        <v>216</v>
      </c>
      <c r="C23" s="51">
        <v>0</v>
      </c>
      <c r="D23" s="51">
        <v>0</v>
      </c>
      <c r="E23" s="52">
        <v>0</v>
      </c>
    </row>
    <row r="24" spans="1:9 16384:16384" x14ac:dyDescent="0.35">
      <c r="A24" s="49" t="s">
        <v>22</v>
      </c>
      <c r="B24" s="50">
        <v>30</v>
      </c>
      <c r="C24" s="50">
        <v>30</v>
      </c>
      <c r="D24" s="50">
        <v>30</v>
      </c>
      <c r="E24" s="50">
        <v>30</v>
      </c>
    </row>
    <row r="25" spans="1:9 16384:16384" x14ac:dyDescent="0.35">
      <c r="A25" s="49" t="s">
        <v>23</v>
      </c>
      <c r="B25" s="50">
        <v>40</v>
      </c>
      <c r="C25" s="50">
        <v>40</v>
      </c>
      <c r="D25" s="50">
        <v>40</v>
      </c>
      <c r="E25" s="50">
        <v>40</v>
      </c>
    </row>
    <row r="26" spans="1:9 16384:16384" x14ac:dyDescent="0.35">
      <c r="A26" s="49" t="s">
        <v>24</v>
      </c>
      <c r="B26" s="50">
        <v>125</v>
      </c>
      <c r="C26" s="50">
        <v>125</v>
      </c>
      <c r="D26" s="50">
        <v>125</v>
      </c>
      <c r="E26" s="50">
        <v>125</v>
      </c>
    </row>
    <row r="27" spans="1:9 16384:16384" x14ac:dyDescent="0.35">
      <c r="A27" s="49" t="s">
        <v>25</v>
      </c>
      <c r="B27" s="50">
        <v>110</v>
      </c>
      <c r="C27" s="51">
        <v>0</v>
      </c>
      <c r="D27" s="51">
        <v>0</v>
      </c>
      <c r="E27" s="52">
        <v>0</v>
      </c>
    </row>
    <row r="28" spans="1:9 16384:16384" x14ac:dyDescent="0.35">
      <c r="A28" s="49" t="s">
        <v>26</v>
      </c>
      <c r="B28" s="50">
        <v>0</v>
      </c>
      <c r="C28" s="50">
        <v>0</v>
      </c>
      <c r="D28" s="50">
        <v>0</v>
      </c>
      <c r="E28" s="50">
        <v>0</v>
      </c>
    </row>
    <row r="29" spans="1:9 16384:16384" x14ac:dyDescent="0.35">
      <c r="A29" s="49" t="s">
        <v>48</v>
      </c>
      <c r="B29" s="50">
        <v>700</v>
      </c>
      <c r="C29" s="50">
        <v>700</v>
      </c>
      <c r="D29" s="50">
        <v>700</v>
      </c>
      <c r="E29" s="50">
        <v>700</v>
      </c>
    </row>
    <row r="30" spans="1:9 16384:16384" x14ac:dyDescent="0.35">
      <c r="A30" s="49" t="s">
        <v>27</v>
      </c>
      <c r="B30" s="50">
        <v>510</v>
      </c>
      <c r="C30" s="50">
        <v>510</v>
      </c>
      <c r="D30" s="50">
        <v>510</v>
      </c>
      <c r="E30" s="50">
        <v>510</v>
      </c>
    </row>
    <row r="31" spans="1:9 16384:16384" x14ac:dyDescent="0.35">
      <c r="A31" s="49" t="s">
        <v>49</v>
      </c>
      <c r="B31" s="50">
        <v>101.7</v>
      </c>
      <c r="C31" s="51">
        <v>45.2</v>
      </c>
      <c r="D31" s="51">
        <v>45.2</v>
      </c>
      <c r="E31" s="51">
        <v>45.2</v>
      </c>
    </row>
    <row r="32" spans="1:9 16384:16384" x14ac:dyDescent="0.35">
      <c r="A32" s="49" t="s">
        <v>50</v>
      </c>
      <c r="B32" s="50">
        <v>1950</v>
      </c>
      <c r="C32" s="51">
        <v>0</v>
      </c>
      <c r="D32" s="51">
        <v>0</v>
      </c>
      <c r="E32" s="52">
        <v>0</v>
      </c>
    </row>
    <row r="33" spans="1:5" x14ac:dyDescent="0.35">
      <c r="A33" s="49"/>
      <c r="B33" s="50"/>
      <c r="C33" s="51"/>
      <c r="D33" s="51"/>
      <c r="E33" s="52"/>
    </row>
    <row r="34" spans="1:5" x14ac:dyDescent="0.35">
      <c r="A34" s="49"/>
      <c r="B34" s="50"/>
      <c r="C34" s="51"/>
      <c r="D34" s="51"/>
      <c r="E34" s="52"/>
    </row>
    <row r="35" spans="1:5" x14ac:dyDescent="0.35">
      <c r="A35" s="49"/>
      <c r="B35" s="50"/>
      <c r="C35" s="51"/>
      <c r="D35" s="51"/>
      <c r="E35" s="52"/>
    </row>
    <row r="36" spans="1:5" x14ac:dyDescent="0.35">
      <c r="A36" s="49"/>
      <c r="B36" s="50"/>
      <c r="C36" s="51"/>
      <c r="D36" s="51"/>
      <c r="E36" s="52"/>
    </row>
    <row r="37" spans="1:5" ht="15" thickBot="1" x14ac:dyDescent="0.4">
      <c r="A37" s="55" t="s">
        <v>28</v>
      </c>
      <c r="B37" s="1">
        <f>SUM(B18:B36)</f>
        <v>8626.1899999999987</v>
      </c>
      <c r="C37" s="2">
        <f>SUM(C18:C36)</f>
        <v>4043.2</v>
      </c>
      <c r="D37" s="2">
        <f>SUM(D18:D36)</f>
        <v>4043.2</v>
      </c>
      <c r="E37" s="3">
        <f>SUM(E18:E36)</f>
        <v>4059.2</v>
      </c>
    </row>
    <row r="38" spans="1:5" ht="15" thickTop="1" x14ac:dyDescent="0.35">
      <c r="A38" s="14"/>
      <c r="B38" s="6"/>
      <c r="C38" s="6"/>
      <c r="D38" s="6"/>
      <c r="E38" s="6"/>
    </row>
    <row r="39" spans="1:5" x14ac:dyDescent="0.35">
      <c r="A39" s="32" t="s">
        <v>29</v>
      </c>
      <c r="B39" s="4"/>
      <c r="C39" s="4"/>
      <c r="D39" s="4"/>
      <c r="E39" s="4"/>
    </row>
    <row r="40" spans="1:5" x14ac:dyDescent="0.35">
      <c r="A40" s="33" t="s">
        <v>30</v>
      </c>
      <c r="B40" s="5">
        <f>B15-B37</f>
        <v>6068.8100000000013</v>
      </c>
      <c r="C40" s="5">
        <f>C15-C37</f>
        <v>4098.6100000000015</v>
      </c>
      <c r="D40" s="5">
        <f>D15-D37</f>
        <v>2128.4100000000017</v>
      </c>
      <c r="E40" s="5">
        <f>E15-E37</f>
        <v>142.21000000000186</v>
      </c>
    </row>
    <row r="41" spans="1:5" x14ac:dyDescent="0.35">
      <c r="A41" s="34" t="s">
        <v>31</v>
      </c>
      <c r="B41" s="6"/>
      <c r="C41" s="7"/>
      <c r="D41" s="7"/>
      <c r="E41" s="7"/>
    </row>
    <row r="42" spans="1:5" ht="28.5" x14ac:dyDescent="0.35">
      <c r="A42" s="35" t="s">
        <v>51</v>
      </c>
      <c r="B42" s="6">
        <f>E40</f>
        <v>142.21000000000186</v>
      </c>
      <c r="C42" s="7"/>
      <c r="D42" s="7"/>
      <c r="E42" s="7"/>
    </row>
  </sheetData>
  <sheetProtection algorithmName="SHA-512" hashValue="u6cQ0O3mYFE5P6dBU6xvSWpuUQTBUlCe77NjNR0cxcxzW2YIX2XNTUehBgHDl3XbB3MwdpR/ezHpE7qnBDyPwg==" saltValue="9hG+5UC05bSnDqPezy86Cw==" spinCount="100000" sheet="1" objects="1" scenarios="1"/>
  <mergeCells count="1">
    <mergeCell ref="B4:E4"/>
  </mergeCells>
  <conditionalFormatting sqref="B42">
    <cfRule type="cellIs" dxfId="11" priority="1" operator="lessThan">
      <formula>0</formula>
    </cfRule>
    <cfRule type="cellIs" dxfId="10" priority="2" operator="equal">
      <formula>0</formula>
    </cfRule>
    <cfRule type="cellIs" dxfId="9" priority="3" operator="greaterThan">
      <formula>0</formula>
    </cfRule>
  </conditionalFormatting>
  <conditionalFormatting sqref="B40:E40">
    <cfRule type="cellIs" dxfId="8" priority="7" operator="equal">
      <formula>0</formula>
    </cfRule>
    <cfRule type="cellIs" dxfId="7" priority="8" operator="lessThan">
      <formula>0</formula>
    </cfRule>
    <cfRule type="cellIs" dxfId="6" priority="9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6B22-0EB3-40BF-B02C-EA67DBAD22F2}">
  <dimension ref="A1:O42"/>
  <sheetViews>
    <sheetView zoomScaleNormal="100" workbookViewId="0"/>
  </sheetViews>
  <sheetFormatPr defaultRowHeight="14.5" x14ac:dyDescent="0.35"/>
  <cols>
    <col min="1" max="1" width="28.453125" style="11" customWidth="1"/>
    <col min="2" max="5" width="20.7265625" style="11" customWidth="1"/>
    <col min="6" max="6" width="4.54296875" style="11" customWidth="1"/>
    <col min="7" max="7" width="3.81640625" style="11" customWidth="1"/>
    <col min="8" max="16384" width="8.7265625" style="11"/>
  </cols>
  <sheetData>
    <row r="1" spans="1:15" ht="20" x14ac:dyDescent="0.4">
      <c r="A1" s="10" t="s">
        <v>58</v>
      </c>
    </row>
    <row r="2" spans="1:15" ht="25" x14ac:dyDescent="0.5">
      <c r="A2" s="12" t="s">
        <v>0</v>
      </c>
    </row>
    <row r="3" spans="1:15" ht="15" thickBot="1" x14ac:dyDescent="0.4">
      <c r="A3" s="13"/>
    </row>
    <row r="4" spans="1:15" ht="15" thickBot="1" x14ac:dyDescent="0.4">
      <c r="A4" s="14"/>
      <c r="B4" s="36" t="s">
        <v>1</v>
      </c>
      <c r="C4" s="37"/>
      <c r="D4" s="37"/>
      <c r="E4" s="38"/>
    </row>
    <row r="5" spans="1:15" ht="18.5" x14ac:dyDescent="0.35">
      <c r="A5" s="39" t="s">
        <v>2</v>
      </c>
      <c r="B5" s="40" t="s">
        <v>3</v>
      </c>
      <c r="C5" s="41" t="s">
        <v>33</v>
      </c>
      <c r="D5" s="41" t="s">
        <v>34</v>
      </c>
      <c r="E5" s="42" t="s">
        <v>35</v>
      </c>
      <c r="G5" s="18" t="s">
        <v>57</v>
      </c>
      <c r="H5" s="19"/>
    </row>
    <row r="6" spans="1:15" x14ac:dyDescent="0.35">
      <c r="A6" s="43" t="s">
        <v>5</v>
      </c>
      <c r="B6" s="44"/>
      <c r="C6" s="45"/>
      <c r="D6" s="45"/>
      <c r="E6" s="46"/>
      <c r="G6" s="19"/>
      <c r="H6" s="19"/>
    </row>
    <row r="7" spans="1:15" x14ac:dyDescent="0.35">
      <c r="A7" s="47" t="s">
        <v>37</v>
      </c>
      <c r="B7" s="48">
        <v>2578</v>
      </c>
      <c r="C7" s="48">
        <v>2578</v>
      </c>
      <c r="D7" s="48">
        <v>2578</v>
      </c>
      <c r="E7" s="48">
        <v>2578</v>
      </c>
      <c r="G7" s="24" t="s">
        <v>38</v>
      </c>
      <c r="H7" s="19"/>
    </row>
    <row r="8" spans="1:15" x14ac:dyDescent="0.35">
      <c r="A8" s="49" t="s">
        <v>7</v>
      </c>
      <c r="B8" s="50">
        <v>3412</v>
      </c>
      <c r="C8" s="51">
        <f>B40</f>
        <v>356.30000000000018</v>
      </c>
      <c r="D8" s="51">
        <f t="shared" ref="D8:E8" si="0">C40</f>
        <v>-598.89999999999964</v>
      </c>
      <c r="E8" s="51">
        <f t="shared" si="0"/>
        <v>-1554.0999999999995</v>
      </c>
      <c r="H8" s="19"/>
    </row>
    <row r="9" spans="1:15" x14ac:dyDescent="0.35">
      <c r="A9" s="49" t="s">
        <v>10</v>
      </c>
      <c r="B9" s="50">
        <v>0</v>
      </c>
      <c r="C9" s="50">
        <v>0</v>
      </c>
      <c r="D9" s="50">
        <v>0</v>
      </c>
      <c r="E9" s="50">
        <v>0</v>
      </c>
      <c r="G9" s="24" t="s">
        <v>39</v>
      </c>
      <c r="H9" s="19"/>
      <c r="I9" s="19"/>
    </row>
    <row r="10" spans="1:15" x14ac:dyDescent="0.35">
      <c r="A10" s="49" t="s">
        <v>40</v>
      </c>
      <c r="B10" s="50">
        <v>0</v>
      </c>
      <c r="C10" s="50">
        <v>0</v>
      </c>
      <c r="D10" s="50">
        <v>0</v>
      </c>
      <c r="E10" s="50">
        <v>0</v>
      </c>
      <c r="G10" s="24"/>
      <c r="H10" s="19"/>
      <c r="I10" s="19"/>
    </row>
    <row r="11" spans="1:15" x14ac:dyDescent="0.35">
      <c r="A11" s="49"/>
      <c r="B11" s="50"/>
      <c r="C11" s="51"/>
      <c r="D11" s="51"/>
      <c r="E11" s="52"/>
      <c r="G11" s="24" t="s">
        <v>53</v>
      </c>
      <c r="H11" s="19"/>
      <c r="I11" s="19"/>
    </row>
    <row r="12" spans="1:15" x14ac:dyDescent="0.35">
      <c r="A12" s="49"/>
      <c r="B12" s="50"/>
      <c r="C12" s="51"/>
      <c r="D12" s="51"/>
      <c r="E12" s="52"/>
      <c r="H12" s="19"/>
      <c r="I12" s="19"/>
    </row>
    <row r="13" spans="1:15" x14ac:dyDescent="0.35">
      <c r="A13" s="49"/>
      <c r="B13" s="50"/>
      <c r="C13" s="51"/>
      <c r="D13" s="51"/>
      <c r="E13" s="52"/>
      <c r="G13" s="53" t="s">
        <v>42</v>
      </c>
      <c r="I13" s="19"/>
    </row>
    <row r="14" spans="1:15" x14ac:dyDescent="0.35">
      <c r="A14" s="49"/>
      <c r="B14" s="50"/>
      <c r="C14" s="51"/>
      <c r="D14" s="51"/>
      <c r="E14" s="52"/>
      <c r="G14" s="19"/>
      <c r="H14" s="53" t="s">
        <v>43</v>
      </c>
      <c r="I14" s="54"/>
      <c r="J14" s="53"/>
      <c r="K14" s="53"/>
      <c r="L14" s="53"/>
      <c r="M14" s="53"/>
      <c r="N14" s="53"/>
      <c r="O14" s="53"/>
    </row>
    <row r="15" spans="1:15" ht="15" thickBot="1" x14ac:dyDescent="0.4">
      <c r="A15" s="55" t="s">
        <v>13</v>
      </c>
      <c r="B15" s="1">
        <f>SUM(B7:B14)</f>
        <v>5990</v>
      </c>
      <c r="C15" s="2">
        <f>SUM(C7:C14)</f>
        <v>2934.3</v>
      </c>
      <c r="D15" s="2">
        <f>SUM(D7:D14)</f>
        <v>1979.1000000000004</v>
      </c>
      <c r="E15" s="3">
        <f>SUM(E7:E14)</f>
        <v>1023.9000000000005</v>
      </c>
      <c r="G15" s="19"/>
      <c r="I15" s="19"/>
    </row>
    <row r="16" spans="1:15" ht="15" thickTop="1" x14ac:dyDescent="0.35">
      <c r="A16" s="49"/>
      <c r="B16" s="56"/>
      <c r="C16" s="56"/>
      <c r="D16" s="56"/>
      <c r="E16" s="57"/>
      <c r="G16" s="19"/>
      <c r="I16" s="19"/>
    </row>
    <row r="17" spans="1:9" x14ac:dyDescent="0.35">
      <c r="A17" s="58" t="s">
        <v>15</v>
      </c>
      <c r="B17" s="59"/>
      <c r="C17" s="60"/>
      <c r="D17" s="60"/>
      <c r="E17" s="61"/>
      <c r="G17" s="19"/>
      <c r="H17" s="19"/>
      <c r="I17" s="19"/>
    </row>
    <row r="18" spans="1:9" x14ac:dyDescent="0.35">
      <c r="A18" s="49" t="s">
        <v>16</v>
      </c>
      <c r="B18" s="50">
        <v>1950</v>
      </c>
      <c r="C18" s="50">
        <v>1950</v>
      </c>
      <c r="D18" s="50">
        <v>1950</v>
      </c>
      <c r="E18" s="50">
        <v>1950</v>
      </c>
      <c r="G18" s="19"/>
      <c r="H18" s="19"/>
      <c r="I18" s="19"/>
    </row>
    <row r="19" spans="1:9" x14ac:dyDescent="0.35">
      <c r="A19" s="49" t="s">
        <v>17</v>
      </c>
      <c r="B19" s="50">
        <v>62</v>
      </c>
      <c r="C19" s="51">
        <v>78</v>
      </c>
      <c r="D19" s="51">
        <v>78</v>
      </c>
      <c r="E19" s="52">
        <v>94</v>
      </c>
      <c r="H19" s="19"/>
      <c r="I19" s="19"/>
    </row>
    <row r="20" spans="1:9" x14ac:dyDescent="0.35">
      <c r="A20" s="49" t="s">
        <v>18</v>
      </c>
      <c r="B20" s="50">
        <v>45</v>
      </c>
      <c r="C20" s="51">
        <v>45</v>
      </c>
      <c r="D20" s="51">
        <v>45</v>
      </c>
      <c r="E20" s="52">
        <v>45</v>
      </c>
      <c r="H20" s="19"/>
      <c r="I20" s="19"/>
    </row>
    <row r="21" spans="1:9" x14ac:dyDescent="0.35">
      <c r="A21" s="49" t="s">
        <v>19</v>
      </c>
      <c r="B21" s="50">
        <v>520</v>
      </c>
      <c r="C21" s="51">
        <v>520</v>
      </c>
      <c r="D21" s="51">
        <v>520</v>
      </c>
      <c r="E21" s="52">
        <v>520</v>
      </c>
      <c r="H21" s="19"/>
      <c r="I21" s="19"/>
    </row>
    <row r="22" spans="1:9" x14ac:dyDescent="0.35">
      <c r="A22" s="49" t="s">
        <v>20</v>
      </c>
      <c r="B22" s="50">
        <v>0</v>
      </c>
      <c r="C22" s="50">
        <v>0</v>
      </c>
      <c r="D22" s="50">
        <v>0</v>
      </c>
      <c r="E22" s="50">
        <v>0</v>
      </c>
      <c r="H22" s="19"/>
      <c r="I22" s="19"/>
    </row>
    <row r="23" spans="1:9" x14ac:dyDescent="0.35">
      <c r="A23" s="49" t="s">
        <v>21</v>
      </c>
      <c r="B23" s="50">
        <v>0</v>
      </c>
      <c r="C23" s="50">
        <v>0</v>
      </c>
      <c r="D23" s="50">
        <v>0</v>
      </c>
      <c r="E23" s="50">
        <v>0</v>
      </c>
    </row>
    <row r="24" spans="1:9" x14ac:dyDescent="0.35">
      <c r="A24" s="49" t="s">
        <v>22</v>
      </c>
      <c r="B24" s="50">
        <v>30</v>
      </c>
      <c r="C24" s="50">
        <v>30</v>
      </c>
      <c r="D24" s="50">
        <v>30</v>
      </c>
      <c r="E24" s="50">
        <v>30</v>
      </c>
    </row>
    <row r="25" spans="1:9" x14ac:dyDescent="0.35">
      <c r="A25" s="49" t="s">
        <v>23</v>
      </c>
      <c r="B25" s="50">
        <v>40</v>
      </c>
      <c r="C25" s="50">
        <v>40</v>
      </c>
      <c r="D25" s="50">
        <v>40</v>
      </c>
      <c r="E25" s="50">
        <v>40</v>
      </c>
    </row>
    <row r="26" spans="1:9" x14ac:dyDescent="0.35">
      <c r="A26" s="49" t="s">
        <v>24</v>
      </c>
      <c r="B26" s="50">
        <v>125</v>
      </c>
      <c r="C26" s="50">
        <v>125</v>
      </c>
      <c r="D26" s="50">
        <v>125</v>
      </c>
      <c r="E26" s="50">
        <v>125</v>
      </c>
    </row>
    <row r="27" spans="1:9" x14ac:dyDescent="0.35">
      <c r="A27" s="49" t="s">
        <v>25</v>
      </c>
      <c r="B27" s="50">
        <v>110</v>
      </c>
      <c r="C27" s="51">
        <v>0</v>
      </c>
      <c r="D27" s="51">
        <v>0</v>
      </c>
      <c r="E27" s="52">
        <v>0</v>
      </c>
    </row>
    <row r="28" spans="1:9" x14ac:dyDescent="0.35">
      <c r="A28" s="49" t="s">
        <v>26</v>
      </c>
      <c r="B28" s="50">
        <v>0</v>
      </c>
      <c r="C28" s="51">
        <v>0</v>
      </c>
      <c r="D28" s="51">
        <v>0</v>
      </c>
      <c r="E28" s="52">
        <v>0</v>
      </c>
    </row>
    <row r="29" spans="1:9" x14ac:dyDescent="0.35">
      <c r="A29" s="49" t="s">
        <v>48</v>
      </c>
      <c r="B29" s="50">
        <v>700</v>
      </c>
      <c r="C29" s="50">
        <v>700</v>
      </c>
      <c r="D29" s="50">
        <v>700</v>
      </c>
      <c r="E29" s="50">
        <v>700</v>
      </c>
    </row>
    <row r="30" spans="1:9" x14ac:dyDescent="0.35">
      <c r="A30" s="49" t="s">
        <v>27</v>
      </c>
      <c r="B30" s="50">
        <v>0</v>
      </c>
      <c r="C30" s="51">
        <v>0</v>
      </c>
      <c r="D30" s="51">
        <v>0</v>
      </c>
      <c r="E30" s="52">
        <v>0</v>
      </c>
    </row>
    <row r="31" spans="1:9" x14ac:dyDescent="0.35">
      <c r="A31" s="49" t="s">
        <v>49</v>
      </c>
      <c r="B31" s="50">
        <v>101.7</v>
      </c>
      <c r="C31" s="51">
        <v>45.2</v>
      </c>
      <c r="D31" s="51">
        <v>45.2</v>
      </c>
      <c r="E31" s="51">
        <v>45.2</v>
      </c>
    </row>
    <row r="32" spans="1:9" x14ac:dyDescent="0.35">
      <c r="A32" s="49" t="s">
        <v>50</v>
      </c>
      <c r="B32" s="50">
        <v>1950</v>
      </c>
      <c r="C32" s="51">
        <v>0</v>
      </c>
      <c r="D32" s="51">
        <v>0</v>
      </c>
      <c r="E32" s="52">
        <v>0</v>
      </c>
    </row>
    <row r="33" spans="1:5" x14ac:dyDescent="0.35">
      <c r="A33" s="49"/>
      <c r="B33" s="50"/>
      <c r="C33" s="51"/>
      <c r="D33" s="51"/>
      <c r="E33" s="52"/>
    </row>
    <row r="34" spans="1:5" x14ac:dyDescent="0.35">
      <c r="A34" s="49"/>
      <c r="B34" s="50"/>
      <c r="C34" s="51"/>
      <c r="D34" s="51"/>
      <c r="E34" s="52"/>
    </row>
    <row r="35" spans="1:5" x14ac:dyDescent="0.35">
      <c r="A35" s="49"/>
      <c r="B35" s="50"/>
      <c r="C35" s="51"/>
      <c r="D35" s="51"/>
      <c r="E35" s="52"/>
    </row>
    <row r="36" spans="1:5" x14ac:dyDescent="0.35">
      <c r="A36" s="49"/>
      <c r="B36" s="50"/>
      <c r="C36" s="51"/>
      <c r="D36" s="51"/>
      <c r="E36" s="52"/>
    </row>
    <row r="37" spans="1:5" ht="15" thickBot="1" x14ac:dyDescent="0.4">
      <c r="A37" s="55" t="s">
        <v>28</v>
      </c>
      <c r="B37" s="1">
        <f>SUM(B18:B36)</f>
        <v>5633.7</v>
      </c>
      <c r="C37" s="2">
        <f>SUM(C18:C36)</f>
        <v>3533.2</v>
      </c>
      <c r="D37" s="2">
        <f>SUM(D18:D36)</f>
        <v>3533.2</v>
      </c>
      <c r="E37" s="3">
        <f>SUM(E18:E36)</f>
        <v>3549.2</v>
      </c>
    </row>
    <row r="38" spans="1:5" ht="15" thickTop="1" x14ac:dyDescent="0.35">
      <c r="A38" s="14"/>
      <c r="B38" s="6"/>
      <c r="C38" s="6"/>
      <c r="D38" s="6"/>
      <c r="E38" s="6"/>
    </row>
    <row r="39" spans="1:5" x14ac:dyDescent="0.35">
      <c r="A39" s="32" t="s">
        <v>29</v>
      </c>
      <c r="B39" s="4"/>
      <c r="C39" s="4"/>
      <c r="D39" s="4"/>
      <c r="E39" s="4"/>
    </row>
    <row r="40" spans="1:5" x14ac:dyDescent="0.35">
      <c r="A40" s="33" t="s">
        <v>30</v>
      </c>
      <c r="B40" s="5">
        <f>B15-B37</f>
        <v>356.30000000000018</v>
      </c>
      <c r="C40" s="5">
        <f>C15-C37</f>
        <v>-598.89999999999964</v>
      </c>
      <c r="D40" s="5">
        <f>D15-D37</f>
        <v>-1554.0999999999995</v>
      </c>
      <c r="E40" s="5">
        <f>E15-E37</f>
        <v>-2525.2999999999993</v>
      </c>
    </row>
    <row r="41" spans="1:5" x14ac:dyDescent="0.35">
      <c r="A41" s="34" t="s">
        <v>31</v>
      </c>
      <c r="B41" s="6"/>
      <c r="C41" s="7"/>
      <c r="D41" s="7"/>
      <c r="E41" s="7"/>
    </row>
    <row r="42" spans="1:5" ht="28.5" x14ac:dyDescent="0.35">
      <c r="A42" s="35" t="s">
        <v>51</v>
      </c>
      <c r="B42" s="6">
        <f>E40</f>
        <v>-2525.2999999999993</v>
      </c>
      <c r="C42" s="7"/>
      <c r="D42" s="7"/>
      <c r="E42" s="7"/>
    </row>
  </sheetData>
  <sheetProtection algorithmName="SHA-512" hashValue="rLQwLweKD1J6gDnNKVAgNIDudWVq+Vp9OP7sNx9b9XcC5+mTTpVQ/3TF506weEugjXMZdHTwwMQQTFEB70YwQg==" saltValue="YUHhQbxfxiOmbcApsbDUIA==" spinCount="100000" sheet="1" objects="1" scenarios="1"/>
  <mergeCells count="1">
    <mergeCell ref="B4:E4"/>
  </mergeCells>
  <conditionalFormatting sqref="B4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40:E40">
    <cfRule type="cellIs" dxfId="2" priority="7" operator="equal">
      <formula>0</formula>
    </cfRule>
    <cfRule type="cellIs" dxfId="1" priority="8" operator="lessThan">
      <formula>0</formula>
    </cfRule>
    <cfRule type="cellIs" dxfId="0" priority="9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A7C7-532A-49C8-A41E-656BAD793407}">
  <dimension ref="A1:A2"/>
  <sheetViews>
    <sheetView workbookViewId="0"/>
  </sheetViews>
  <sheetFormatPr defaultRowHeight="14.5" x14ac:dyDescent="0.35"/>
  <cols>
    <col min="1" max="1" width="105.7265625" bestFit="1" customWidth="1"/>
  </cols>
  <sheetData>
    <row r="1" spans="1:1" ht="15.5" x14ac:dyDescent="0.35">
      <c r="A1" s="68" t="s">
        <v>61</v>
      </c>
    </row>
    <row r="2" spans="1:1" ht="17.5" x14ac:dyDescent="0.35">
      <c r="A2" s="69" t="s">
        <v>62</v>
      </c>
    </row>
  </sheetData>
  <sheetProtection algorithmName="SHA-512" hashValue="1IAPqI3nmDIai0iVJkzK+PYxknzzDh6uN65AdMr7ULrx+0+xiwyv/sShvr9W8ElMJbbeDaObr4K/2hV+HUhc/Q==" saltValue="qkcg/pNYek4ccc3U+15RSw==" spinCount="100000" sheet="1" objects="1" scenarios="1"/>
  <hyperlinks>
    <hyperlink ref="A2" r:id="rId1" xr:uid="{CC1E504D-9AA4-4E04-9711-8B431CE98F9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C89262-1D44-4A5B-B97F-A4F4D8665B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A51304-27E9-4458-A033-1BA94C463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93094-0435-4eae-a32c-76983131fc0f"/>
    <ds:schemaRef ds:uri="1bca0e2f-16d9-4d6a-8327-7fd70d559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978127-5003-461B-A091-BA4F7F1F7358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2021</vt:lpstr>
      <vt:lpstr>2022 Aucun ajustement</vt:lpstr>
      <vt:lpstr>2022 14 h</vt:lpstr>
      <vt:lpstr>2022 21 h</vt:lpstr>
      <vt:lpstr>2022 28 h</vt:lpstr>
      <vt:lpstr>2022 35 h</vt:lpstr>
      <vt:lpstr>Lien vers Google Sheet</vt:lpstr>
    </vt:vector>
  </TitlesOfParts>
  <Manager/>
  <Company>YRDSB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>Littératie Ensemble</cp:lastModifiedBy>
  <cp:revision/>
  <dcterms:created xsi:type="dcterms:W3CDTF">2022-11-28T21:25:13Z</dcterms:created>
  <dcterms:modified xsi:type="dcterms:W3CDTF">2023-04-18T19:48:30Z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