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collegefrontiere-my.sharepoint.com/personal/jhuffa_unitedforliteracy_ca/Documents/Desktop/UFL_NewWebsite/2023/Content/Financial Literacy Resources_2023/Grade 12/"/>
    </mc:Choice>
  </mc:AlternateContent>
  <xr:revisionPtr revIDLastSave="0" documentId="8_{7650E3D6-3571-4940-BD90-5B714EA05B83}" xr6:coauthVersionLast="47" xr6:coauthVersionMax="47" xr10:uidLastSave="{00000000-0000-0000-0000-000000000000}"/>
  <bookViews>
    <workbookView xWindow="1152" yWindow="984" windowWidth="17436" windowHeight="11976" tabRatio="695" xr2:uid="{00000000-000D-0000-FFFF-FFFF00000000}"/>
  </bookViews>
  <sheets>
    <sheet name="2021" sheetId="2" r:id="rId1"/>
    <sheet name="2022 No adjustments" sheetId="6" r:id="rId2"/>
    <sheet name="2022 14-hr" sheetId="1" r:id="rId3"/>
    <sheet name="2022 21-hr" sheetId="3" r:id="rId4"/>
    <sheet name="2022 28-hr" sheetId="4" r:id="rId5"/>
    <sheet name="2022 35-hr" sheetId="5" r:id="rId6"/>
    <sheet name="Google Sheet Link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2" l="1"/>
  <c r="E37" i="6"/>
  <c r="D37" i="6"/>
  <c r="C37" i="6"/>
  <c r="B37" i="6"/>
  <c r="B15" i="6"/>
  <c r="E37" i="5"/>
  <c r="D37" i="5"/>
  <c r="C37" i="5"/>
  <c r="B37" i="5"/>
  <c r="B15" i="5"/>
  <c r="E37" i="4"/>
  <c r="D37" i="4"/>
  <c r="C37" i="4"/>
  <c r="B37" i="4"/>
  <c r="B15" i="4"/>
  <c r="E37" i="3"/>
  <c r="D37" i="3"/>
  <c r="C37" i="3"/>
  <c r="B37" i="3"/>
  <c r="B15" i="3"/>
  <c r="B40" i="5" l="1"/>
  <c r="C8" i="5" s="1"/>
  <c r="C15" i="5" s="1"/>
  <c r="C40" i="5" s="1"/>
  <c r="D8" i="5" s="1"/>
  <c r="D15" i="5" s="1"/>
  <c r="D40" i="5" s="1"/>
  <c r="E8" i="5" s="1"/>
  <c r="E15" i="5" s="1"/>
  <c r="E40" i="5" s="1"/>
  <c r="B42" i="5" s="1"/>
  <c r="B40" i="4"/>
  <c r="C8" i="4" s="1"/>
  <c r="C15" i="4" s="1"/>
  <c r="C40" i="4" s="1"/>
  <c r="B40" i="3"/>
  <c r="C8" i="3" s="1"/>
  <c r="C15" i="3" s="1"/>
  <c r="C40" i="3" s="1"/>
  <c r="D8" i="3" s="1"/>
  <c r="D15" i="3" s="1"/>
  <c r="D40" i="3" s="1"/>
  <c r="E8" i="3" s="1"/>
  <c r="E15" i="3" s="1"/>
  <c r="E40" i="3" s="1"/>
  <c r="B42" i="3" s="1"/>
  <c r="B40" i="6"/>
  <c r="C8" i="6" s="1"/>
  <c r="C15" i="6" s="1"/>
  <c r="C40" i="6" s="1"/>
  <c r="D8" i="6" s="1"/>
  <c r="D15" i="6" s="1"/>
  <c r="D40" i="6" s="1"/>
  <c r="E8" i="6" s="1"/>
  <c r="E15" i="6" s="1"/>
  <c r="E40" i="6" s="1"/>
  <c r="B42" i="6" s="1"/>
  <c r="E37" i="1"/>
  <c r="D37" i="1"/>
  <c r="C37" i="1"/>
  <c r="B37" i="1"/>
  <c r="B15" i="1"/>
  <c r="D8" i="4" l="1"/>
  <c r="D15" i="4" s="1"/>
  <c r="D40" i="4" s="1"/>
  <c r="B40" i="1"/>
  <c r="C8" i="1" s="1"/>
  <c r="C15" i="1" s="1"/>
  <c r="C40" i="1" s="1"/>
  <c r="D8" i="1" s="1"/>
  <c r="D15" i="1" s="1"/>
  <c r="D40" i="1" s="1"/>
  <c r="E8" i="1" s="1"/>
  <c r="E15" i="1" s="1"/>
  <c r="E40" i="1" s="1"/>
  <c r="B42" i="1" s="1"/>
  <c r="B37" i="2"/>
  <c r="B15" i="2"/>
  <c r="E8" i="4" l="1"/>
  <c r="E15" i="4" s="1"/>
  <c r="E40" i="4" s="1"/>
  <c r="B42" i="4" s="1"/>
  <c r="B4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tc={AABAB64E-2E7E-48E9-A255-61B7911DAB48}</author>
    <author>tc={E99E24D6-F597-4B1C-BB1F-FC72E5267BE5}</author>
    <author>tc={858D1C3D-17EF-4932-97C4-D2E5527DC509}</author>
    <author>tc={71B51746-0FAD-49D3-9D03-B48F9C296417}</author>
    <author>tc={A9D736A6-D524-4D29-B75B-4269DBE57099}</author>
    <author>tc={8E980720-F501-45DD-AC0A-96549F339F62}</author>
    <author>tc={CAC6656F-91CA-4561-91E9-F2588E9C6200}</author>
    <author>tc={3B2B2513-BC23-4E2A-8EAE-BB9A45BFB1EC}</author>
    <author>tc={7A10DEB8-A1E8-423E-92F9-C071A8A7A87B}</author>
    <author>tc={D0CA82DE-CD66-40AD-A9E9-B30BDEE5A622}</author>
    <author>tc={DE05989D-6E85-4830-9950-7699421B5382}</author>
  </authors>
  <commentList>
    <comment ref="C8" authorId="0" shapeId="0" xr:uid="{AABAB64E-2E7E-48E9-A255-61B7911DAB48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D8" authorId="1" shapeId="0" xr:uid="{E99E24D6-F597-4B1C-BB1F-FC72E5267BE5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E8" authorId="2" shapeId="0" xr:uid="{858D1C3D-17EF-4932-97C4-D2E5527DC509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B19" authorId="3" shapeId="0" xr:uid="{71B51746-0FAD-49D3-9D03-B48F9C296417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C19" authorId="4" shapeId="0" xr:uid="{A9D736A6-D524-4D29-B75B-4269DBE57099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D19" authorId="5" shapeId="0" xr:uid="{8E980720-F501-45DD-AC0A-96549F339F62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E19" authorId="6" shapeId="0" xr:uid="{CAC6656F-91CA-4561-91E9-F2588E9C6200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B28" authorId="7" shapeId="0" xr:uid="{3B2B2513-BC23-4E2A-8EAE-BB9A45BFB1EC}">
      <text>
        <t>[Threaded comment]
Your version of Excel allows you to read this threaded comment; however, any edits to it will get removed if the file is opened in a newer version of Excel. Learn more: https://go.microsoft.com/fwlink/?linkid=870924
Comment:
    Even without spending on the at-home learning space, Jamie is in debt.</t>
      </text>
    </comment>
    <comment ref="C28" authorId="8" shapeId="0" xr:uid="{7A10DEB8-A1E8-423E-92F9-C071A8A7A87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Even without spending on the at-home learning space, Jamie is in debt.
</t>
      </text>
    </comment>
    <comment ref="D28" authorId="9" shapeId="0" xr:uid="{D0CA82DE-CD66-40AD-A9E9-B30BDEE5A62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Even without spending on the at-home learning space, Jamie is in debt.
</t>
      </text>
    </comment>
    <comment ref="E28" authorId="10" shapeId="0" xr:uid="{DE05989D-6E85-4830-9950-7699421B538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Even without spending on the at-home learning space, Jamie is in debt.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tc={203CE7B6-5FCD-4B6E-A3C8-9E2CB55C52CB}</author>
    <author>tc={AFB655EE-7F47-43D1-95EA-104D22F89557}</author>
    <author>tc={2E7BE66E-F3DF-4934-B467-BB3145503A2F}</author>
    <author>tc={406E5769-38AD-4883-8D08-7B39916548A7}</author>
    <author>tc={E2D6A9FE-6A46-4C2C-8202-048F3DB44B32}</author>
    <author>tc={DB8C1DCF-0D92-48C4-80FE-A63EEA502C27}</author>
    <author>tc={7FE43941-71D4-4B13-99E7-8CCE4B010CF2}</author>
    <author>tc={3E661E65-ACAD-4778-8925-3C5DE055B1A1}</author>
    <author>tc={13A4C09B-F90C-41A8-A5AF-F57EBDDBA75A}</author>
    <author>tc={03ED9B26-9365-4B63-87B1-8B3E51497531}</author>
    <author>tc={44B2A88C-E9CB-4731-9590-88ECD69D8A55}</author>
    <author>tc={96BE5AF3-7626-40C0-B338-BA640E4C775B}</author>
  </authors>
  <commentList>
    <comment ref="C8" authorId="0" shapeId="0" xr:uid="{203CE7B6-5FCD-4B6E-A3C8-9E2CB55C52CB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D8" authorId="1" shapeId="0" xr:uid="{AFB655EE-7F47-43D1-95EA-104D22F89557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E8" authorId="2" shapeId="0" xr:uid="{2E7BE66E-F3DF-4934-B467-BB3145503A2F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B19" authorId="3" shapeId="0" xr:uid="{406E5769-38AD-4883-8D08-7B39916548A7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C19" authorId="4" shapeId="0" xr:uid="{E2D6A9FE-6A46-4C2C-8202-048F3DB44B32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D19" authorId="5" shapeId="0" xr:uid="{DB8C1DCF-0D92-48C4-80FE-A63EEA502C27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E19" authorId="6" shapeId="0" xr:uid="{7FE43941-71D4-4B13-99E7-8CCE4B010CF2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B22" authorId="7" shapeId="0" xr:uid="{3E661E65-ACAD-4778-8925-3C5DE055B1A1}">
      <text>
        <t>[Threaded comment]
Your version of Excel allows you to read this threaded comment; however, any edits to it will get removed if the file is opened in a newer version of Excel. Learn more: https://go.microsoft.com/fwlink/?linkid=870924
Comment:
    Jamie drops one course.</t>
      </text>
    </comment>
    <comment ref="B28" authorId="8" shapeId="0" xr:uid="{13A4C09B-F90C-41A8-A5AF-F57EBDDBA75A}">
      <text>
        <t>[Threaded comment]
Your version of Excel allows you to read this threaded comment; however, any edits to it will get removed if the file is opened in a newer version of Excel. Learn more: https://go.microsoft.com/fwlink/?linkid=870924
Comment:
    Even without spending on the at-home learning space, Jamie is in debt.</t>
      </text>
    </comment>
    <comment ref="C28" authorId="9" shapeId="0" xr:uid="{03ED9B26-9365-4B63-87B1-8B3E5149753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Even without spending on the at-home learning space, Jamie is in debt.
</t>
      </text>
    </comment>
    <comment ref="D28" authorId="10" shapeId="0" xr:uid="{44B2A88C-E9CB-4731-9590-88ECD69D8A5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Even without spending on the at-home learning space, Jamie is in debt.
</t>
      </text>
    </comment>
    <comment ref="E28" authorId="11" shapeId="0" xr:uid="{96BE5AF3-7626-40C0-B338-BA640E4C775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Even without spending on the at-home learning space, Jamie is in debt.
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tc={BD4AB83C-63DB-4918-925E-0252626DE704}</author>
    <author>tc={211E6435-F8FA-4F9E-B782-3B07E6835E16}</author>
    <author>tc={C32FC624-1D02-4FB3-AB81-4CC16041F488}</author>
    <author>tc={E04A01A0-4C9F-4072-9EB6-8088EFE5739B}</author>
    <author>tc={DF4C36DB-E40F-4767-9C91-371713F5A41E}</author>
    <author>tc={6AF8345D-9A8B-4D37-A177-91A849EA28E3}</author>
    <author>tc={2197877A-7997-4A67-9E36-B40827942D12}</author>
    <author>tc={9D05E761-08A7-428A-814E-54BE58DB7030}</author>
    <author>tc={EF98BD4C-DB8C-44A4-8DD5-F8F8F4FEDDE5}</author>
    <author>tc={F4ABF3ED-EEBF-4392-B750-372AB4A381D2}</author>
    <author>tc={B295F1D0-6FC2-4334-8410-1E51985B8334}</author>
    <author>tc={2C32BA8C-35F7-4120-8F81-1F2D234F45A6}</author>
    <author>tc={C2FE7F7F-6E4C-4BE9-9BB3-B023DFAA390E}</author>
  </authors>
  <commentList>
    <comment ref="C8" authorId="0" shapeId="0" xr:uid="{BD4AB83C-63DB-4918-925E-0252626DE704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D8" authorId="1" shapeId="0" xr:uid="{211E6435-F8FA-4F9E-B782-3B07E6835E16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E8" authorId="2" shapeId="0" xr:uid="{C32FC624-1D02-4FB3-AB81-4CC16041F488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B9" authorId="3" shapeId="0" xr:uid="{E04A01A0-4C9F-4072-9EB6-8088EFE5739B}">
      <text>
        <t>[Threaded comment]
Your version of Excel allows you to read this threaded comment; however, any edits to it will get removed if the file is opened in a newer version of Excel. Learn more: https://go.microsoft.com/fwlink/?linkid=870924
Comment:
    Because Jamie is working more, they do not need to borrow the maximum OSAP funding. Students can adjust this number after they see the debt/surplus of the semester.</t>
      </text>
    </comment>
    <comment ref="B19" authorId="4" shapeId="0" xr:uid="{DF4C36DB-E40F-4767-9C91-371713F5A41E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C19" authorId="5" shapeId="0" xr:uid="{6AF8345D-9A8B-4D37-A177-91A849EA28E3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D19" authorId="6" shapeId="0" xr:uid="{2197877A-7997-4A67-9E36-B40827942D12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E19" authorId="7" shapeId="0" xr:uid="{9D05E761-08A7-428A-814E-54BE58DB7030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B22" authorId="8" shapeId="0" xr:uid="{EF98BD4C-DB8C-44A4-8DD5-F8F8F4FEDDE5}">
      <text>
        <t>[Threaded comment]
Your version of Excel allows you to read this threaded comment; however, any edits to it will get removed if the file is opened in a newer version of Excel. Learn more: https://go.microsoft.com/fwlink/?linkid=870924
Comment:
    Jamie drops one course.</t>
      </text>
    </comment>
    <comment ref="B28" authorId="9" shapeId="0" xr:uid="{F4ABF3ED-EEBF-4392-B750-372AB4A381D2}">
      <text>
        <t>[Threaded comment]
Your version of Excel allows you to read this threaded comment; however, any edits to it will get removed if the file is opened in a newer version of Excel. Learn more: https://go.microsoft.com/fwlink/?linkid=870924
Comment:
    Optional expense</t>
      </text>
    </comment>
    <comment ref="C28" authorId="10" shapeId="0" xr:uid="{B295F1D0-6FC2-4334-8410-1E51985B8334}">
      <text>
        <t>[Threaded comment]
Your version of Excel allows you to read this threaded comment; however, any edits to it will get removed if the file is opened in a newer version of Excel. Learn more: https://go.microsoft.com/fwlink/?linkid=870924
Comment:
    Optional expense</t>
      </text>
    </comment>
    <comment ref="D28" authorId="11" shapeId="0" xr:uid="{2C32BA8C-35F7-4120-8F81-1F2D234F45A6}">
      <text>
        <t>[Threaded comment]
Your version of Excel allows you to read this threaded comment; however, any edits to it will get removed if the file is opened in a newer version of Excel. Learn more: https://go.microsoft.com/fwlink/?linkid=870924
Comment:
    Optional expense</t>
      </text>
    </comment>
    <comment ref="E28" authorId="12" shapeId="0" xr:uid="{C2FE7F7F-6E4C-4BE9-9BB3-B023DFAA390E}">
      <text>
        <t>[Threaded comment]
Your version of Excel allows you to read this threaded comment; however, any edits to it will get removed if the file is opened in a newer version of Excel. Learn more: https://go.microsoft.com/fwlink/?linkid=870924
Comment:
    Optional expense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tc={47DB3357-34CE-409C-B89B-9DD61429B806}</author>
    <author>tc={5DD1B8E2-DCE2-4849-9CA9-BD6602B434DD}</author>
    <author>tc={05E0CF2F-C787-443C-934A-CD81856030CC}</author>
    <author>tc={B5F160D5-DB3E-4064-8C24-38433A42F873}</author>
    <author>tc={2A6A1AA0-3B36-4037-B505-51F2DE506D71}</author>
    <author>tc={89954070-CE56-41F3-8B22-79B8FD74CBE3}</author>
    <author>tc={EA74633B-741C-446B-A4E4-DF257DA20B56}</author>
    <author>tc={7628D394-EDFF-4E85-BE82-33A2377F321B}</author>
    <author>tc={832EDA91-380C-46EA-960A-632CFC7F9FA0}</author>
    <author>tc={088B741B-7B50-41CA-8609-153077613B4F}</author>
    <author>tc={02775D8F-C9F2-4FCB-82C8-85CD39D5954B}</author>
    <author>tc={72E2E2BE-B7B2-4A23-82E2-F4854D1F8690}</author>
    <author>tc={2A6AD0A2-1D90-4640-9221-56777DC87E86}</author>
    <author>tc={FE24532F-DF6D-4497-BD34-BB6098038683}</author>
  </authors>
  <commentList>
    <comment ref="C8" authorId="0" shapeId="0" xr:uid="{47DB3357-34CE-409C-B89B-9DD61429B806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D8" authorId="1" shapeId="0" xr:uid="{5DD1B8E2-DCE2-4849-9CA9-BD6602B434DD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E8" authorId="2" shapeId="0" xr:uid="{05E0CF2F-C787-443C-934A-CD81856030CC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B9" authorId="3" shapeId="0" xr:uid="{B5F160D5-DB3E-4064-8C24-38433A42F873}">
      <text>
        <t>[Threaded comment]
Your version of Excel allows you to read this threaded comment; however, any edits to it will get removed if the file is opened in a newer version of Excel. Learn more: https://go.microsoft.com/fwlink/?linkid=870924
Comment:
    Because Jamie is working more, they do not need to borrow the maximum OSAP funding. Students can adjust this number after they see the debt/surplus of the semester.</t>
      </text>
    </comment>
    <comment ref="B10" authorId="4" shapeId="0" xr:uid="{2A6A1AA0-3B36-4037-B505-51F2DE506D71}">
      <text>
        <t>[Threaded comment]
Your version of Excel allows you to read this threaded comment; however, any edits to it will get removed if the file is opened in a newer version of Excel. Learn more: https://go.microsoft.com/fwlink/?linkid=870924
Comment:
    Lower grant amount because of Jamie's higher net salary. See case study page 4.</t>
      </text>
    </comment>
    <comment ref="B19" authorId="5" shapeId="0" xr:uid="{89954070-CE56-41F3-8B22-79B8FD74CBE3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C19" authorId="6" shapeId="0" xr:uid="{EA74633B-741C-446B-A4E4-DF257DA20B56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D19" authorId="7" shapeId="0" xr:uid="{7628D394-EDFF-4E85-BE82-33A2377F321B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E19" authorId="8" shapeId="0" xr:uid="{832EDA91-380C-46EA-960A-632CFC7F9FA0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B22" authorId="9" shapeId="0" xr:uid="{088B741B-7B50-41CA-8609-153077613B4F}">
      <text>
        <t>[Threaded comment]
Your version of Excel allows you to read this threaded comment; however, any edits to it will get removed if the file is opened in a newer version of Excel. Learn more: https://go.microsoft.com/fwlink/?linkid=870924
Comment:
    Jamie drops two courses.</t>
      </text>
    </comment>
    <comment ref="B28" authorId="10" shapeId="0" xr:uid="{02775D8F-C9F2-4FCB-82C8-85CD39D5954B}">
      <text>
        <t>[Threaded comment]
Your version of Excel allows you to read this threaded comment; however, any edits to it will get removed if the file is opened in a newer version of Excel. Learn more: https://go.microsoft.com/fwlink/?linkid=870924
Comment:
    Optional expense</t>
      </text>
    </comment>
    <comment ref="C28" authorId="11" shapeId="0" xr:uid="{72E2E2BE-B7B2-4A23-82E2-F4854D1F8690}">
      <text>
        <t>[Threaded comment]
Your version of Excel allows you to read this threaded comment; however, any edits to it will get removed if the file is opened in a newer version of Excel. Learn more: https://go.microsoft.com/fwlink/?linkid=870924
Comment:
    Optional expense</t>
      </text>
    </comment>
    <comment ref="D28" authorId="12" shapeId="0" xr:uid="{2A6AD0A2-1D90-4640-9221-56777DC87E86}">
      <text>
        <t>[Threaded comment]
Your version of Excel allows you to read this threaded comment; however, any edits to it will get removed if the file is opened in a newer version of Excel. Learn more: https://go.microsoft.com/fwlink/?linkid=870924
Comment:
    Optional expense</t>
      </text>
    </comment>
    <comment ref="E28" authorId="13" shapeId="0" xr:uid="{FE24532F-DF6D-4497-BD34-BB6098038683}">
      <text>
        <t>[Threaded comment]
Your version of Excel allows you to read this threaded comment; however, any edits to it will get removed if the file is opened in a newer version of Excel. Learn more: https://go.microsoft.com/fwlink/?linkid=870924
Comment:
    Optional expense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tc={715CB405-A753-4B4B-A327-C98637F499D5}</author>
    <author>tc={EDC2942A-24BE-4B4B-8B1C-F689EE3934F9}</author>
    <author>tc={AD6F7BEA-03D4-4D8A-AF2E-5111872A3392}</author>
    <author>tc={7C54BEB8-1E64-47C3-AC98-68C0E94D3765}</author>
    <author>tc={4ED86CC8-E02E-47E5-A999-7D3E76291D36}</author>
    <author>tc={84048195-BB4C-4E79-8EEA-78235F2C30EC}</author>
    <author>tc={A28ECD5A-F3F5-4416-B12A-BF2CF8672F8F}</author>
    <author>tc={3307051F-9F04-4547-9AB5-AB70C587BD87}</author>
    <author>tc={F0737B02-3886-4B68-9598-AB45E75649D2}</author>
    <author>tc={BE1FB298-06B8-4EC7-988A-7F9D844E0911}</author>
    <author>tc={F6DFBA9A-F6C6-4283-875F-B56B2EFC2B1B}</author>
    <author>tc={76667B1A-C361-485E-B049-3A3EB8A261A6}</author>
  </authors>
  <commentList>
    <comment ref="C8" authorId="0" shapeId="0" xr:uid="{715CB405-A753-4B4B-A327-C98637F499D5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D8" authorId="1" shapeId="0" xr:uid="{EDC2942A-24BE-4B4B-8B1C-F689EE3934F9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E8" authorId="2" shapeId="0" xr:uid="{AD6F7BEA-03D4-4D8A-AF2E-5111872A3392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funds remaining in Jamie's TFSA is the monthly difference from the previous month.</t>
      </text>
    </comment>
    <comment ref="B19" authorId="3" shapeId="0" xr:uid="{7C54BEB8-1E64-47C3-AC98-68C0E94D3765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C19" authorId="4" shapeId="0" xr:uid="{4ED86CC8-E02E-47E5-A999-7D3E76291D36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D19" authorId="5" shapeId="0" xr:uid="{84048195-BB4C-4E79-8EEA-78235F2C30EC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E19" authorId="6" shapeId="0" xr:uid="{A28ECD5A-F3F5-4416-B12A-BF2CF8672F8F}">
      <text>
        <t>[Threaded comment]
Your version of Excel allows you to read this threaded comment; however, any edits to it will get removed if the file is opened in a newer version of Excel. Learn more: https://go.microsoft.com/fwlink/?linkid=870924
Comment:
    Utility costs change according to weather. See case study page 3.</t>
      </text>
    </comment>
    <comment ref="B22" authorId="7" shapeId="0" xr:uid="{3307051F-9F04-4547-9AB5-AB70C587BD87}">
      <text>
        <t>[Threaded comment]
Your version of Excel allows you to read this threaded comment; however, any edits to it will get removed if the file is opened in a newer version of Excel. Learn more: https://go.microsoft.com/fwlink/?linkid=870924
Comment:
    Jamie drops all courses.</t>
      </text>
    </comment>
    <comment ref="B28" authorId="8" shapeId="0" xr:uid="{F0737B02-3886-4B68-9598-AB45E75649D2}">
      <text>
        <t>[Threaded comment]
Your version of Excel allows you to read this threaded comment; however, any edits to it will get removed if the file is opened in a newer version of Excel. Learn more: https://go.microsoft.com/fwlink/?linkid=870924
Comment:
    Even without spending on the at-home learning space, Jamie is in debt.</t>
      </text>
    </comment>
    <comment ref="C28" authorId="9" shapeId="0" xr:uid="{BE1FB298-06B8-4EC7-988A-7F9D844E091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Even without spending on the at-home learning space, Jamie is in debt.
</t>
      </text>
    </comment>
    <comment ref="D28" authorId="10" shapeId="0" xr:uid="{F6DFBA9A-F6C6-4283-875F-B56B2EFC2B1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Even without spending on the at-home learning space, Jamie is in debt.
</t>
      </text>
    </comment>
    <comment ref="E28" authorId="11" shapeId="0" xr:uid="{76667B1A-C361-485E-B049-3A3EB8A261A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Even without spending on the at-home learning space, Jamie is in debt.
</t>
      </text>
    </comment>
  </commentList>
</comments>
</file>

<file path=xl/sharedStrings.xml><?xml version="1.0" encoding="utf-8"?>
<sst xmlns="http://schemas.openxmlformats.org/spreadsheetml/2006/main" count="240" uniqueCount="50">
  <si>
    <t>Fall 2021</t>
  </si>
  <si>
    <t>Month</t>
  </si>
  <si>
    <t>Categories</t>
  </si>
  <si>
    <t>September</t>
  </si>
  <si>
    <t xml:space="preserve">Instructions:  </t>
  </si>
  <si>
    <t>Income</t>
  </si>
  <si>
    <t>1. Using case study facts, fill in income and expenses for the month of September 2021 (try to be as precise as possible.)</t>
  </si>
  <si>
    <t>TOTAL INCOME</t>
  </si>
  <si>
    <t>TOTAL EXPENSES</t>
  </si>
  <si>
    <t>SUMMARY</t>
  </si>
  <si>
    <t>Monthly Difference</t>
  </si>
  <si>
    <t>(Income - expenses)</t>
  </si>
  <si>
    <t>Fall 2022</t>
  </si>
  <si>
    <t>October</t>
  </si>
  <si>
    <t>November</t>
  </si>
  <si>
    <t>December</t>
  </si>
  <si>
    <t>1. Using case study facts, fill in income and expenses over the next 4 months. (Try to be as precise as possible)</t>
  </si>
  <si>
    <t>Financial Literacy Case Study: Managing School, Work, Family, and Finances</t>
  </si>
  <si>
    <t>TFSA</t>
  </si>
  <si>
    <t>Net salary</t>
  </si>
  <si>
    <t>Scholarship</t>
  </si>
  <si>
    <t>OSAP</t>
  </si>
  <si>
    <t>Expenses</t>
  </si>
  <si>
    <t>Rent</t>
  </si>
  <si>
    <t>Utilities</t>
  </si>
  <si>
    <t>Personal &amp; household items</t>
  </si>
  <si>
    <t>Groceries</t>
  </si>
  <si>
    <t>Tuition</t>
  </si>
  <si>
    <t>Books &amp; supplies</t>
  </si>
  <si>
    <t>Clothing</t>
  </si>
  <si>
    <t>Entertainment</t>
  </si>
  <si>
    <t>Aden's clothing</t>
  </si>
  <si>
    <t>Aden's school supplies</t>
  </si>
  <si>
    <t>At-home learning space</t>
  </si>
  <si>
    <t>Babysitter</t>
  </si>
  <si>
    <t>2. Look at how much debt or surplus there is in September (red = debt, green = surplus)</t>
  </si>
  <si>
    <t>3. Use the information to evaluate Jamie and Aden's financial situation.</t>
  </si>
  <si>
    <t>2. Look at how much debt or surplus there is after 4 months. (Red = debt, green = surplus)</t>
  </si>
  <si>
    <t>3. Use the information to develop recommendations for Jamie and Aden.</t>
  </si>
  <si>
    <t xml:space="preserve">TIP:  Create a new budget for each possible alternative to address Jamie's situation. </t>
  </si>
  <si>
    <t>You may compare the alternatives and make the best recommendation for Jamie.</t>
  </si>
  <si>
    <t>Net salary (after taxes and deductions)</t>
  </si>
  <si>
    <t>Grant</t>
  </si>
  <si>
    <t>After-school program</t>
  </si>
  <si>
    <t>Internet</t>
  </si>
  <si>
    <t>Rental deposit</t>
  </si>
  <si>
    <t>Debt or Surplus at the end of fall semester</t>
  </si>
  <si>
    <t>Debt or Surplus at the end of the month</t>
  </si>
  <si>
    <t>For a Google Sheet version, please download at:</t>
  </si>
  <si>
    <t>https://docs.google.com/spreadsheets/d/12CPiAisEXKSZ5b7VeAqcNvwg-7-BE5uNboU4yFA2Xls/copy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</si>
</sst>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164" formatCode="_(&quot;$&quot;* #,##0.00_);_(&quot;$&quot;* \(#,##0.00\);_(&quot;$&quot;* &quot;-&quot;??_);_(@_)"/>
    <numFmt numFmtId="165" formatCode="_-[$$-1009]* #,##0.00_-;\-[$$-1009]* #,##0.00_-;_-[$$-1009]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9"/>
      <color theme="1"/>
      <name val="Arial"/>
      <family val="2"/>
    </font>
    <font>
      <b/>
      <sz val="20"/>
      <color rgb="FF005954"/>
      <name val="Arial"/>
      <family val="2"/>
    </font>
    <font>
      <b/>
      <sz val="16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595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65">
    <xf numFmtId="0" fontId="0" fillId="0" borderId="0" xfId="0"/>
    <xf numFmtId="7" fontId="3" fillId="3" borderId="18" xfId="1" applyNumberFormat="1" applyFont="1" applyFill="1" applyBorder="1" applyProtection="1"/>
    <xf numFmtId="7" fontId="3" fillId="3" borderId="19" xfId="1" applyNumberFormat="1" applyFont="1" applyFill="1" applyBorder="1" applyProtection="1"/>
    <xf numFmtId="7" fontId="3" fillId="3" borderId="20" xfId="1" applyNumberFormat="1" applyFont="1" applyFill="1" applyBorder="1" applyProtection="1"/>
    <xf numFmtId="164" fontId="3" fillId="5" borderId="0" xfId="1" applyFont="1" applyFill="1" applyProtection="1"/>
    <xf numFmtId="7" fontId="3" fillId="6" borderId="0" xfId="1" applyNumberFormat="1" applyFont="1" applyFill="1" applyProtection="1"/>
    <xf numFmtId="164" fontId="3" fillId="0" borderId="0" xfId="1" applyFont="1" applyProtection="1"/>
    <xf numFmtId="164" fontId="3" fillId="7" borderId="0" xfId="1" applyFont="1" applyFill="1" applyProtection="1"/>
    <xf numFmtId="7" fontId="3" fillId="0" borderId="0" xfId="1" applyNumberFormat="1" applyFont="1" applyProtection="1"/>
    <xf numFmtId="7" fontId="3" fillId="3" borderId="29" xfId="1" applyNumberFormat="1" applyFont="1" applyFill="1" applyBorder="1" applyProtection="1"/>
    <xf numFmtId="7" fontId="3" fillId="3" borderId="34" xfId="1" applyNumberFormat="1" applyFont="1" applyFill="1" applyBorder="1" applyProtection="1"/>
    <xf numFmtId="0" fontId="8" fillId="0" borderId="0" xfId="0" applyFont="1"/>
    <xf numFmtId="17" fontId="7" fillId="0" borderId="0" xfId="0" quotePrefix="1" applyNumberFormat="1" applyFont="1"/>
    <xf numFmtId="0" fontId="2" fillId="0" borderId="0" xfId="0" applyFont="1"/>
    <xf numFmtId="0" fontId="3" fillId="0" borderId="0" xfId="0" applyFont="1"/>
    <xf numFmtId="0" fontId="4" fillId="0" borderId="25" xfId="0" applyFont="1" applyBorder="1" applyAlignment="1">
      <alignment horizontal="center"/>
    </xf>
    <xf numFmtId="0" fontId="4" fillId="0" borderId="31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2" borderId="9" xfId="0" applyFont="1" applyFill="1" applyBorder="1"/>
    <xf numFmtId="0" fontId="3" fillId="2" borderId="27" xfId="0" applyFont="1" applyFill="1" applyBorder="1"/>
    <xf numFmtId="0" fontId="3" fillId="0" borderId="32" xfId="0" applyFont="1" applyBorder="1" applyAlignment="1">
      <alignment wrapText="1"/>
    </xf>
    <xf numFmtId="164" fontId="3" fillId="0" borderId="28" xfId="1" applyFont="1" applyBorder="1" applyProtection="1"/>
    <xf numFmtId="0" fontId="10" fillId="0" borderId="0" xfId="0" applyFont="1" applyAlignment="1">
      <alignment horizontal="left" vertical="center"/>
    </xf>
    <xf numFmtId="0" fontId="3" fillId="0" borderId="9" xfId="0" applyFont="1" applyBorder="1"/>
    <xf numFmtId="164" fontId="3" fillId="0" borderId="27" xfId="1" applyFont="1" applyBorder="1" applyProtection="1"/>
    <xf numFmtId="0" fontId="4" fillId="3" borderId="33" xfId="0" applyFont="1" applyFill="1" applyBorder="1"/>
    <xf numFmtId="0" fontId="0" fillId="0" borderId="27" xfId="0" applyBorder="1"/>
    <xf numFmtId="0" fontId="4" fillId="4" borderId="22" xfId="0" applyFont="1" applyFill="1" applyBorder="1"/>
    <xf numFmtId="164" fontId="3" fillId="4" borderId="30" xfId="1" applyFont="1" applyFill="1" applyBorder="1" applyProtection="1"/>
    <xf numFmtId="0" fontId="5" fillId="5" borderId="0" xfId="0" applyFont="1" applyFill="1"/>
    <xf numFmtId="0" fontId="4" fillId="0" borderId="0" xfId="0" applyFont="1"/>
    <xf numFmtId="0" fontId="6" fillId="0" borderId="0" xfId="0" applyFont="1"/>
    <xf numFmtId="0" fontId="4" fillId="8" borderId="0" xfId="0" applyFont="1" applyFill="1" applyAlignment="1">
      <alignment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/>
    <xf numFmtId="0" fontId="3" fillId="2" borderId="10" xfId="0" applyFont="1" applyFill="1" applyBorder="1"/>
    <xf numFmtId="0" fontId="3" fillId="0" borderId="11" xfId="0" applyFont="1" applyBorder="1"/>
    <xf numFmtId="164" fontId="3" fillId="0" borderId="12" xfId="1" applyFont="1" applyBorder="1" applyProtection="1"/>
    <xf numFmtId="0" fontId="3" fillId="0" borderId="8" xfId="0" applyFont="1" applyBorder="1"/>
    <xf numFmtId="164" fontId="3" fillId="0" borderId="15" xfId="1" applyFont="1" applyBorder="1" applyProtection="1"/>
    <xf numFmtId="164" fontId="3" fillId="0" borderId="16" xfId="1" applyFont="1" applyBorder="1" applyProtection="1"/>
    <xf numFmtId="164" fontId="3" fillId="0" borderId="10" xfId="1" applyFont="1" applyBorder="1" applyProtection="1"/>
    <xf numFmtId="165" fontId="3" fillId="0" borderId="16" xfId="1" applyNumberFormat="1" applyFont="1" applyBorder="1" applyProtection="1"/>
    <xf numFmtId="0" fontId="11" fillId="0" borderId="0" xfId="0" applyFont="1"/>
    <xf numFmtId="0" fontId="11" fillId="0" borderId="0" xfId="0" applyFont="1" applyAlignment="1">
      <alignment vertical="top"/>
    </xf>
    <xf numFmtId="0" fontId="4" fillId="3" borderId="17" xfId="0" applyFont="1" applyFill="1" applyBorder="1"/>
    <xf numFmtId="0" fontId="0" fillId="0" borderId="10" xfId="0" applyBorder="1"/>
    <xf numFmtId="0" fontId="4" fillId="4" borderId="21" xfId="0" applyFont="1" applyFill="1" applyBorder="1"/>
    <xf numFmtId="164" fontId="3" fillId="4" borderId="22" xfId="1" applyFont="1" applyFill="1" applyBorder="1" applyProtection="1"/>
    <xf numFmtId="164" fontId="3" fillId="4" borderId="23" xfId="1" applyFont="1" applyFill="1" applyBorder="1" applyProtection="1"/>
    <xf numFmtId="164" fontId="3" fillId="4" borderId="24" xfId="1" applyFont="1" applyFill="1" applyBorder="1" applyProtection="1"/>
    <xf numFmtId="164" fontId="3" fillId="0" borderId="13" xfId="1" applyFont="1" applyBorder="1" applyProtection="1"/>
    <xf numFmtId="164" fontId="3" fillId="0" borderId="14" xfId="1" applyFont="1" applyBorder="1" applyProtection="1"/>
    <xf numFmtId="0" fontId="14" fillId="0" borderId="0" xfId="0" applyFont="1"/>
    <xf numFmtId="0" fontId="13" fillId="0" borderId="0" xfId="2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3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</xdr:row>
      <xdr:rowOff>0</xdr:rowOff>
    </xdr:from>
    <xdr:to>
      <xdr:col>10</xdr:col>
      <xdr:colOff>238125</xdr:colOff>
      <xdr:row>18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1B0EFFB-E970-4E71-B270-70301CC0B1DC}"/>
            </a:ext>
          </a:extLst>
        </xdr:cNvPr>
        <xdr:cNvSpPr txBox="1"/>
      </xdr:nvSpPr>
      <xdr:spPr>
        <a:xfrm>
          <a:off x="3581400" y="2743200"/>
          <a:ext cx="415290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Click on the "2022" tab on the bottom left corner.  This will take you to the 2022 template needed for the next part of the case study.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14</xdr:row>
      <xdr:rowOff>171450</xdr:rowOff>
    </xdr:from>
    <xdr:to>
      <xdr:col>13</xdr:col>
      <xdr:colOff>352425</xdr:colOff>
      <xdr:row>20</xdr:row>
      <xdr:rowOff>101600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75356E9-41B9-4555-B084-35943DABCDF0}"/>
            </a:ext>
          </a:extLst>
        </xdr:cNvPr>
        <xdr:cNvSpPr txBox="1"/>
      </xdr:nvSpPr>
      <xdr:spPr>
        <a:xfrm>
          <a:off x="8210550" y="3016250"/>
          <a:ext cx="4162425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To create a new budget, right-click on any tab and select "Move or Copy".  Select</a:t>
          </a:r>
          <a:r>
            <a:rPr lang="en-US" sz="1100" baseline="0">
              <a:latin typeface="+mn-lt"/>
              <a:ea typeface="+mn-lt"/>
              <a:cs typeface="+mn-lt"/>
            </a:rPr>
            <a:t> the tab you want to duplicate, and check the box "Create a copy". Rename the worksheet. The contents are automatically copied, adjust as you wish. Repeat for however many budget scenarios you want to create.</a:t>
          </a:r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United for Literacy" id="{4EA247D4-3EDD-4068-9BC9-C9663AFF5D2D}" userId="United for Literacy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dT="2023-02-16T15:56:51.16" personId="{4EA247D4-3EDD-4068-9BC9-C9663AFF5D2D}" id="{AABAB64E-2E7E-48E9-A255-61B7911DAB48}">
    <text>The funds remaining in Jamie's TFSA is the monthly difference from the previous month.</text>
  </threadedComment>
  <threadedComment ref="D8" dT="2023-02-16T15:59:32.50" personId="{4EA247D4-3EDD-4068-9BC9-C9663AFF5D2D}" id="{E99E24D6-F597-4B1C-BB1F-FC72E5267BE5}">
    <text>The funds remaining in Jamie's TFSA is the monthly difference from the previous month.</text>
  </threadedComment>
  <threadedComment ref="E8" dT="2023-02-16T15:59:37.61" personId="{4EA247D4-3EDD-4068-9BC9-C9663AFF5D2D}" id="{858D1C3D-17EF-4932-97C4-D2E5527DC509}">
    <text>The funds remaining in Jamie's TFSA is the monthly difference from the previous month.</text>
  </threadedComment>
  <threadedComment ref="B19" dT="2023-02-16T16:06:57.01" personId="{4EA247D4-3EDD-4068-9BC9-C9663AFF5D2D}" id="{71B51746-0FAD-49D3-9D03-B48F9C296417}">
    <text>Utility costs change according to weather. See case study page 3.</text>
  </threadedComment>
  <threadedComment ref="C19" dT="2023-02-16T15:57:59.61" personId="{4EA247D4-3EDD-4068-9BC9-C9663AFF5D2D}" id="{A9D736A6-D524-4D29-B75B-4269DBE57099}">
    <text>Utility costs change according to weather. See case study page 3.</text>
  </threadedComment>
  <threadedComment ref="D19" dT="2023-02-16T16:00:24.14" personId="{4EA247D4-3EDD-4068-9BC9-C9663AFF5D2D}" id="{8E980720-F501-45DD-AC0A-96549F339F62}">
    <text>Utility costs change according to weather. See case study page 3.</text>
  </threadedComment>
  <threadedComment ref="E19" dT="2023-02-16T16:00:27.99" personId="{4EA247D4-3EDD-4068-9BC9-C9663AFF5D2D}" id="{CAC6656F-91CA-4561-91E9-F2588E9C6200}">
    <text>Utility costs change according to weather. See case study page 3.</text>
  </threadedComment>
  <threadedComment ref="B28" dT="2023-02-16T17:31:03.68" personId="{4EA247D4-3EDD-4068-9BC9-C9663AFF5D2D}" id="{3B2B2513-BC23-4E2A-8EAE-BB9A45BFB1EC}">
    <text>Even without spending on the at-home learning space, Jamie is in debt.</text>
  </threadedComment>
  <threadedComment ref="C28" dT="2023-02-16T17:33:08.67" personId="{4EA247D4-3EDD-4068-9BC9-C9663AFF5D2D}" id="{7A10DEB8-A1E8-423E-92F9-C071A8A7A87B}">
    <text xml:space="preserve">Even without spending on the at-home learning space, Jamie is in debt.
</text>
  </threadedComment>
  <threadedComment ref="D28" dT="2023-02-16T17:33:12.11" personId="{4EA247D4-3EDD-4068-9BC9-C9663AFF5D2D}" id="{D0CA82DE-CD66-40AD-A9E9-B30BDEE5A622}">
    <text xml:space="preserve">Even without spending on the at-home learning space, Jamie is in debt.
</text>
  </threadedComment>
  <threadedComment ref="E28" dT="2023-02-16T17:33:24.88" personId="{4EA247D4-3EDD-4068-9BC9-C9663AFF5D2D}" id="{DE05989D-6E85-4830-9950-7699421B5382}">
    <text xml:space="preserve">Even without spending on the at-home learning space, Jamie is in debt.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8" dT="2023-02-16T16:06:37.76" personId="{4EA247D4-3EDD-4068-9BC9-C9663AFF5D2D}" id="{203CE7B6-5FCD-4B6E-A3C8-9E2CB55C52CB}">
    <text>The funds remaining in Jamie's TFSA is the monthly difference from the previous month.</text>
  </threadedComment>
  <threadedComment ref="D8" dT="2023-02-16T16:06:41.71" personId="{4EA247D4-3EDD-4068-9BC9-C9663AFF5D2D}" id="{AFB655EE-7F47-43D1-95EA-104D22F89557}">
    <text>The funds remaining in Jamie's TFSA is the monthly difference from the previous month.</text>
  </threadedComment>
  <threadedComment ref="E8" dT="2023-02-16T16:06:45.21" personId="{4EA247D4-3EDD-4068-9BC9-C9663AFF5D2D}" id="{2E7BE66E-F3DF-4934-B467-BB3145503A2F}">
    <text>The funds remaining in Jamie's TFSA is the monthly difference from the previous month.</text>
  </threadedComment>
  <threadedComment ref="B19" dT="2023-02-16T16:07:01.19" personId="{4EA247D4-3EDD-4068-9BC9-C9663AFF5D2D}" id="{406E5769-38AD-4883-8D08-7B39916548A7}">
    <text>Utility costs change according to weather. See case study page 3.</text>
  </threadedComment>
  <threadedComment ref="C19" dT="2023-02-16T16:07:04.71" personId="{4EA247D4-3EDD-4068-9BC9-C9663AFF5D2D}" id="{E2D6A9FE-6A46-4C2C-8202-048F3DB44B32}">
    <text>Utility costs change according to weather. See case study page 3.</text>
  </threadedComment>
  <threadedComment ref="D19" dT="2023-02-16T16:07:07.71" personId="{4EA247D4-3EDD-4068-9BC9-C9663AFF5D2D}" id="{DB8C1DCF-0D92-48C4-80FE-A63EEA502C27}">
    <text>Utility costs change according to weather. See case study page 3.</text>
  </threadedComment>
  <threadedComment ref="E19" dT="2023-02-16T16:07:10.74" personId="{4EA247D4-3EDD-4068-9BC9-C9663AFF5D2D}" id="{7FE43941-71D4-4B13-99E7-8CCE4B010CF2}">
    <text>Utility costs change according to weather. See case study page 3.</text>
  </threadedComment>
  <threadedComment ref="B22" dT="2023-02-16T15:45:16.13" personId="{4EA247D4-3EDD-4068-9BC9-C9663AFF5D2D}" id="{3E661E65-ACAD-4778-8925-3C5DE055B1A1}">
    <text>Jamie drops one course.</text>
  </threadedComment>
  <threadedComment ref="B28" dT="2023-02-16T17:31:03.68" personId="{4EA247D4-3EDD-4068-9BC9-C9663AFF5D2D}" id="{13A4C09B-F90C-41A8-A5AF-F57EBDDBA75A}">
    <text>Even without spending on the at-home learning space, Jamie is in debt.</text>
  </threadedComment>
  <threadedComment ref="C28" dT="2023-02-16T17:33:08.67" personId="{4EA247D4-3EDD-4068-9BC9-C9663AFF5D2D}" id="{03ED9B26-9365-4B63-87B1-8B3E51497531}">
    <text xml:space="preserve">Even without spending on the at-home learning space, Jamie is in debt.
</text>
  </threadedComment>
  <threadedComment ref="D28" dT="2023-02-16T17:33:12.11" personId="{4EA247D4-3EDD-4068-9BC9-C9663AFF5D2D}" id="{44B2A88C-E9CB-4731-9590-88ECD69D8A55}">
    <text xml:space="preserve">Even without spending on the at-home learning space, Jamie is in debt.
</text>
  </threadedComment>
  <threadedComment ref="E28" dT="2023-02-16T17:33:24.88" personId="{4EA247D4-3EDD-4068-9BC9-C9663AFF5D2D}" id="{96BE5AF3-7626-40C0-B338-BA640E4C775B}">
    <text xml:space="preserve">Even without spending on the at-home learning space, Jamie is in debt.
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C8" dT="2023-02-16T16:14:37.18" personId="{4EA247D4-3EDD-4068-9BC9-C9663AFF5D2D}" id="{BD4AB83C-63DB-4918-925E-0252626DE704}">
    <text>The funds remaining in Jamie's TFSA is the monthly difference from the previous month.</text>
  </threadedComment>
  <threadedComment ref="D8" dT="2023-02-16T16:14:40.50" personId="{4EA247D4-3EDD-4068-9BC9-C9663AFF5D2D}" id="{211E6435-F8FA-4F9E-B782-3B07E6835E16}">
    <text>The funds remaining in Jamie's TFSA is the monthly difference from the previous month.</text>
  </threadedComment>
  <threadedComment ref="E8" dT="2023-02-16T16:14:43.86" personId="{4EA247D4-3EDD-4068-9BC9-C9663AFF5D2D}" id="{C32FC624-1D02-4FB3-AB81-4CC16041F488}">
    <text>The funds remaining in Jamie's TFSA is the monthly difference from the previous month.</text>
  </threadedComment>
  <threadedComment ref="B9" dT="2023-02-16T16:17:46.72" personId="{4EA247D4-3EDD-4068-9BC9-C9663AFF5D2D}" id="{E04A01A0-4C9F-4072-9EB6-8088EFE5739B}">
    <text>Because Jamie is working more, they do not need to borrow the maximum OSAP funding. Students can adjust this number after they see the debt/surplus of the semester.</text>
  </threadedComment>
  <threadedComment ref="B19" dT="2023-02-16T16:14:59.93" personId="{4EA247D4-3EDD-4068-9BC9-C9663AFF5D2D}" id="{DF4C36DB-E40F-4767-9C91-371713F5A41E}">
    <text>Utility costs change according to weather. See case study page 3.</text>
  </threadedComment>
  <threadedComment ref="C19" dT="2023-02-16T16:15:03.03" personId="{4EA247D4-3EDD-4068-9BC9-C9663AFF5D2D}" id="{6AF8345D-9A8B-4D37-A177-91A849EA28E3}">
    <text>Utility costs change according to weather. See case study page 3.</text>
  </threadedComment>
  <threadedComment ref="D19" dT="2023-02-16T16:15:05.87" personId="{4EA247D4-3EDD-4068-9BC9-C9663AFF5D2D}" id="{2197877A-7997-4A67-9E36-B40827942D12}">
    <text>Utility costs change according to weather. See case study page 3.</text>
  </threadedComment>
  <threadedComment ref="E19" dT="2023-02-16T16:15:09.19" personId="{4EA247D4-3EDD-4068-9BC9-C9663AFF5D2D}" id="{9D05E761-08A7-428A-814E-54BE58DB7030}">
    <text>Utility costs change according to weather. See case study page 3.</text>
  </threadedComment>
  <threadedComment ref="B22" dT="2023-02-16T16:13:04.70" personId="{4EA247D4-3EDD-4068-9BC9-C9663AFF5D2D}" id="{EF98BD4C-DB8C-44A4-8DD5-F8F8F4FEDDE5}">
    <text>Jamie drops one course.</text>
  </threadedComment>
  <threadedComment ref="B28" dT="2023-02-16T17:31:03.68" personId="{4EA247D4-3EDD-4068-9BC9-C9663AFF5D2D}" id="{F4ABF3ED-EEBF-4392-B750-372AB4A381D2}">
    <text>Optional expense</text>
  </threadedComment>
  <threadedComment ref="C28" dT="2023-02-16T17:31:03.68" personId="{4EA247D4-3EDD-4068-9BC9-C9663AFF5D2D}" id="{B295F1D0-6FC2-4334-8410-1E51985B8334}">
    <text>Optional expense</text>
  </threadedComment>
  <threadedComment ref="D28" dT="2023-02-16T17:31:03.68" personId="{4EA247D4-3EDD-4068-9BC9-C9663AFF5D2D}" id="{2C32BA8C-35F7-4120-8F81-1F2D234F45A6}">
    <text>Optional expense</text>
  </threadedComment>
  <threadedComment ref="E28" dT="2023-02-16T17:31:03.68" personId="{4EA247D4-3EDD-4068-9BC9-C9663AFF5D2D}" id="{C2FE7F7F-6E4C-4BE9-9BB3-B023DFAA390E}">
    <text>Optional expense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C8" dT="2023-02-16T16:14:37.18" personId="{4EA247D4-3EDD-4068-9BC9-C9663AFF5D2D}" id="{47DB3357-34CE-409C-B89B-9DD61429B806}">
    <text>The funds remaining in Jamie's TFSA is the monthly difference from the previous month.</text>
  </threadedComment>
  <threadedComment ref="D8" dT="2023-02-16T16:14:40.50" personId="{4EA247D4-3EDD-4068-9BC9-C9663AFF5D2D}" id="{5DD1B8E2-DCE2-4849-9CA9-BD6602B434DD}">
    <text>The funds remaining in Jamie's TFSA is the monthly difference from the previous month.</text>
  </threadedComment>
  <threadedComment ref="E8" dT="2023-02-16T16:14:43.86" personId="{4EA247D4-3EDD-4068-9BC9-C9663AFF5D2D}" id="{05E0CF2F-C787-443C-934A-CD81856030CC}">
    <text>The funds remaining in Jamie's TFSA is the monthly difference from the previous month.</text>
  </threadedComment>
  <threadedComment ref="B9" dT="2023-02-16T16:24:30.16" personId="{4EA247D4-3EDD-4068-9BC9-C9663AFF5D2D}" id="{B5F160D5-DB3E-4064-8C24-38433A42F873}">
    <text>Because Jamie is working more, they do not need to borrow the maximum OSAP funding. Students can adjust this number after they see the debt/surplus of the semester.</text>
  </threadedComment>
  <threadedComment ref="B10" dT="2023-02-16T16:20:02.78" personId="{4EA247D4-3EDD-4068-9BC9-C9663AFF5D2D}" id="{2A6A1AA0-3B36-4037-B505-51F2DE506D71}">
    <text>Lower grant amount because of Jamie's higher net salary. See case study page 4.</text>
  </threadedComment>
  <threadedComment ref="B19" dT="2023-02-16T16:14:59.93" personId="{4EA247D4-3EDD-4068-9BC9-C9663AFF5D2D}" id="{89954070-CE56-41F3-8B22-79B8FD74CBE3}">
    <text>Utility costs change according to weather. See case study page 3.</text>
  </threadedComment>
  <threadedComment ref="C19" dT="2023-02-16T16:15:03.03" personId="{4EA247D4-3EDD-4068-9BC9-C9663AFF5D2D}" id="{EA74633B-741C-446B-A4E4-DF257DA20B56}">
    <text>Utility costs change according to weather. See case study page 3.</text>
  </threadedComment>
  <threadedComment ref="D19" dT="2023-02-16T16:15:05.87" personId="{4EA247D4-3EDD-4068-9BC9-C9663AFF5D2D}" id="{7628D394-EDFF-4E85-BE82-33A2377F321B}">
    <text>Utility costs change according to weather. See case study page 3.</text>
  </threadedComment>
  <threadedComment ref="E19" dT="2023-02-16T16:15:09.19" personId="{4EA247D4-3EDD-4068-9BC9-C9663AFF5D2D}" id="{832EDA91-380C-46EA-960A-632CFC7F9FA0}">
    <text>Utility costs change according to weather. See case study page 3.</text>
  </threadedComment>
  <threadedComment ref="B22" dT="2023-02-16T16:21:40.25" personId="{4EA247D4-3EDD-4068-9BC9-C9663AFF5D2D}" id="{088B741B-7B50-41CA-8609-153077613B4F}">
    <text>Jamie drops two courses.</text>
  </threadedComment>
  <threadedComment ref="B28" dT="2023-02-16T17:31:03.68" personId="{4EA247D4-3EDD-4068-9BC9-C9663AFF5D2D}" id="{02775D8F-C9F2-4FCB-82C8-85CD39D5954B}">
    <text>Optional expense</text>
  </threadedComment>
  <threadedComment ref="C28" dT="2023-02-16T17:31:03.68" personId="{4EA247D4-3EDD-4068-9BC9-C9663AFF5D2D}" id="{72E2E2BE-B7B2-4A23-82E2-F4854D1F8690}">
    <text>Optional expense</text>
  </threadedComment>
  <threadedComment ref="D28" dT="2023-02-16T17:31:03.68" personId="{4EA247D4-3EDD-4068-9BC9-C9663AFF5D2D}" id="{2A6AD0A2-1D90-4640-9221-56777DC87E86}">
    <text>Optional expense</text>
  </threadedComment>
  <threadedComment ref="E28" dT="2023-02-16T17:31:03.68" personId="{4EA247D4-3EDD-4068-9BC9-C9663AFF5D2D}" id="{FE24532F-DF6D-4497-BD34-BB6098038683}">
    <text>Optional expense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C8" dT="2023-02-16T16:14:37.18" personId="{4EA247D4-3EDD-4068-9BC9-C9663AFF5D2D}" id="{715CB405-A753-4B4B-A327-C98637F499D5}">
    <text>The funds remaining in Jamie's TFSA is the monthly difference from the previous month.</text>
  </threadedComment>
  <threadedComment ref="D8" dT="2023-02-16T16:14:40.50" personId="{4EA247D4-3EDD-4068-9BC9-C9663AFF5D2D}" id="{EDC2942A-24BE-4B4B-8B1C-F689EE3934F9}">
    <text>The funds remaining in Jamie's TFSA is the monthly difference from the previous month.</text>
  </threadedComment>
  <threadedComment ref="E8" dT="2023-02-16T16:14:43.86" personId="{4EA247D4-3EDD-4068-9BC9-C9663AFF5D2D}" id="{AD6F7BEA-03D4-4D8A-AF2E-5111872A3392}">
    <text>The funds remaining in Jamie's TFSA is the monthly difference from the previous month.</text>
  </threadedComment>
  <threadedComment ref="B19" dT="2023-02-16T16:14:59.93" personId="{4EA247D4-3EDD-4068-9BC9-C9663AFF5D2D}" id="{7C54BEB8-1E64-47C3-AC98-68C0E94D3765}">
    <text>Utility costs change according to weather. See case study page 3.</text>
  </threadedComment>
  <threadedComment ref="C19" dT="2023-02-16T16:15:03.03" personId="{4EA247D4-3EDD-4068-9BC9-C9663AFF5D2D}" id="{4ED86CC8-E02E-47E5-A999-7D3E76291D36}">
    <text>Utility costs change according to weather. See case study page 3.</text>
  </threadedComment>
  <threadedComment ref="D19" dT="2023-02-16T16:15:05.87" personId="{4EA247D4-3EDD-4068-9BC9-C9663AFF5D2D}" id="{84048195-BB4C-4E79-8EEA-78235F2C30EC}">
    <text>Utility costs change according to weather. See case study page 3.</text>
  </threadedComment>
  <threadedComment ref="E19" dT="2023-02-16T16:15:09.19" personId="{4EA247D4-3EDD-4068-9BC9-C9663AFF5D2D}" id="{A28ECD5A-F3F5-4416-B12A-BF2CF8672F8F}">
    <text>Utility costs change according to weather. See case study page 3.</text>
  </threadedComment>
  <threadedComment ref="B22" dT="2023-02-21T21:04:36.53" personId="{4EA247D4-3EDD-4068-9BC9-C9663AFF5D2D}" id="{3307051F-9F04-4547-9AB5-AB70C587BD87}">
    <text>Jamie drops all courses.</text>
  </threadedComment>
  <threadedComment ref="B28" dT="2023-02-16T17:31:03.68" personId="{4EA247D4-3EDD-4068-9BC9-C9663AFF5D2D}" id="{F0737B02-3886-4B68-9598-AB45E75649D2}">
    <text>Even without spending on the at-home learning space, Jamie is in debt.</text>
  </threadedComment>
  <threadedComment ref="C28" dT="2023-02-16T17:33:08.67" personId="{4EA247D4-3EDD-4068-9BC9-C9663AFF5D2D}" id="{BE1FB298-06B8-4EC7-988A-7F9D844E0911}">
    <text xml:space="preserve">Even without spending on the at-home learning space, Jamie is in debt.
</text>
  </threadedComment>
  <threadedComment ref="D28" dT="2023-02-16T17:33:12.11" personId="{4EA247D4-3EDD-4068-9BC9-C9663AFF5D2D}" id="{F6DFBA9A-F6C6-4283-875F-B56B2EFC2B1B}">
    <text xml:space="preserve">Even without spending on the at-home learning space, Jamie is in debt.
</text>
  </threadedComment>
  <threadedComment ref="E28" dT="2023-02-16T17:33:24.88" personId="{4EA247D4-3EDD-4068-9BC9-C9663AFF5D2D}" id="{76667B1A-C361-485E-B049-3A3EB8A261A6}">
    <text xml:space="preserve">Even without spending on the at-home learning space, Jamie is in debt.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docs.google.com/spreadsheets/d/12CPiAisEXKSZ5b7VeAqcNvwg-7-BE5uNboU4yFA2Xls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/>
  </sheetViews>
  <sheetFormatPr defaultRowHeight="14.4" x14ac:dyDescent="0.3"/>
  <cols>
    <col min="1" max="1" width="28.44140625" customWidth="1"/>
    <col min="2" max="2" width="20.77734375" customWidth="1"/>
    <col min="3" max="3" width="4.5546875" customWidth="1"/>
    <col min="4" max="4" width="3.77734375" customWidth="1"/>
  </cols>
  <sheetData>
    <row r="1" spans="1:6" ht="21" x14ac:dyDescent="0.4">
      <c r="A1" s="11" t="s">
        <v>17</v>
      </c>
    </row>
    <row r="2" spans="1:6" ht="24.6" x14ac:dyDescent="0.4">
      <c r="A2" s="12" t="s">
        <v>0</v>
      </c>
    </row>
    <row r="3" spans="1:6" x14ac:dyDescent="0.3">
      <c r="A3" s="13"/>
    </row>
    <row r="4" spans="1:6" ht="15.75" customHeight="1" x14ac:dyDescent="0.3">
      <c r="A4" s="14"/>
      <c r="B4" s="15" t="s">
        <v>1</v>
      </c>
    </row>
    <row r="5" spans="1:6" ht="18" x14ac:dyDescent="0.3">
      <c r="A5" s="16" t="s">
        <v>2</v>
      </c>
      <c r="B5" s="17" t="s">
        <v>3</v>
      </c>
      <c r="D5" s="18" t="s">
        <v>4</v>
      </c>
      <c r="E5" s="19"/>
    </row>
    <row r="6" spans="1:6" x14ac:dyDescent="0.3">
      <c r="A6" s="20" t="s">
        <v>5</v>
      </c>
      <c r="B6" s="21"/>
      <c r="D6" s="19"/>
      <c r="E6" s="19"/>
    </row>
    <row r="7" spans="1:6" ht="28.2" x14ac:dyDescent="0.3">
      <c r="A7" s="22" t="s">
        <v>41</v>
      </c>
      <c r="B7" s="23">
        <v>752</v>
      </c>
      <c r="D7" s="24" t="s">
        <v>6</v>
      </c>
      <c r="E7" s="19"/>
    </row>
    <row r="8" spans="1:6" x14ac:dyDescent="0.3">
      <c r="A8" s="25" t="s">
        <v>18</v>
      </c>
      <c r="B8" s="26">
        <v>1287</v>
      </c>
      <c r="E8" s="19"/>
    </row>
    <row r="9" spans="1:6" x14ac:dyDescent="0.3">
      <c r="A9" s="25" t="s">
        <v>20</v>
      </c>
      <c r="B9" s="26">
        <v>3500</v>
      </c>
      <c r="D9" s="24" t="s">
        <v>35</v>
      </c>
      <c r="E9" s="19"/>
      <c r="F9" s="19"/>
    </row>
    <row r="10" spans="1:6" x14ac:dyDescent="0.3">
      <c r="A10" s="25" t="s">
        <v>21</v>
      </c>
      <c r="B10" s="26">
        <v>6000</v>
      </c>
      <c r="D10" s="24"/>
      <c r="E10" s="19"/>
      <c r="F10" s="19"/>
    </row>
    <row r="11" spans="1:6" x14ac:dyDescent="0.3">
      <c r="A11" s="25"/>
      <c r="B11" s="26"/>
      <c r="D11" s="24" t="s">
        <v>36</v>
      </c>
      <c r="E11" s="19"/>
      <c r="F11" s="19"/>
    </row>
    <row r="12" spans="1:6" x14ac:dyDescent="0.3">
      <c r="A12" s="25"/>
      <c r="B12" s="26"/>
      <c r="E12" s="19"/>
      <c r="F12" s="19"/>
    </row>
    <row r="13" spans="1:6" x14ac:dyDescent="0.3">
      <c r="A13" s="25"/>
      <c r="B13" s="26"/>
      <c r="F13" s="19"/>
    </row>
    <row r="14" spans="1:6" x14ac:dyDescent="0.3">
      <c r="A14" s="25"/>
      <c r="B14" s="26"/>
      <c r="D14" s="19"/>
      <c r="F14" s="19"/>
    </row>
    <row r="15" spans="1:6" x14ac:dyDescent="0.3">
      <c r="A15" s="27" t="s">
        <v>7</v>
      </c>
      <c r="B15" s="9">
        <f>SUM(B7:B14)</f>
        <v>11539</v>
      </c>
      <c r="D15" s="19"/>
      <c r="F15" s="19"/>
    </row>
    <row r="16" spans="1:6" x14ac:dyDescent="0.3">
      <c r="A16" s="25"/>
      <c r="B16" s="28"/>
      <c r="D16" s="19"/>
      <c r="F16" s="19"/>
    </row>
    <row r="17" spans="1:6" x14ac:dyDescent="0.3">
      <c r="A17" s="29" t="s">
        <v>22</v>
      </c>
      <c r="B17" s="30"/>
      <c r="D17" s="19"/>
      <c r="E17" s="19"/>
      <c r="F17" s="19"/>
    </row>
    <row r="18" spans="1:6" x14ac:dyDescent="0.3">
      <c r="A18" s="25" t="s">
        <v>23</v>
      </c>
      <c r="B18" s="26">
        <v>1025</v>
      </c>
      <c r="D18" s="19"/>
      <c r="E18" s="19"/>
      <c r="F18" s="19"/>
    </row>
    <row r="19" spans="1:6" x14ac:dyDescent="0.3">
      <c r="A19" s="25" t="s">
        <v>24</v>
      </c>
      <c r="B19" s="26">
        <v>125</v>
      </c>
      <c r="E19" s="19"/>
      <c r="F19" s="19"/>
    </row>
    <row r="20" spans="1:6" x14ac:dyDescent="0.3">
      <c r="A20" s="25" t="s">
        <v>25</v>
      </c>
      <c r="B20" s="26">
        <v>220</v>
      </c>
      <c r="E20" s="19"/>
      <c r="F20" s="19"/>
    </row>
    <row r="21" spans="1:6" x14ac:dyDescent="0.3">
      <c r="A21" s="25" t="s">
        <v>26</v>
      </c>
      <c r="B21" s="26">
        <v>640</v>
      </c>
      <c r="E21" s="19"/>
      <c r="F21" s="19"/>
    </row>
    <row r="22" spans="1:6" x14ac:dyDescent="0.3">
      <c r="A22" s="25" t="s">
        <v>27</v>
      </c>
      <c r="B22" s="26">
        <v>3346</v>
      </c>
      <c r="E22" s="19"/>
      <c r="F22" s="19"/>
    </row>
    <row r="23" spans="1:6" x14ac:dyDescent="0.3">
      <c r="A23" s="25" t="s">
        <v>28</v>
      </c>
      <c r="B23" s="26">
        <v>600</v>
      </c>
    </row>
    <row r="24" spans="1:6" x14ac:dyDescent="0.3">
      <c r="A24" s="25" t="s">
        <v>29</v>
      </c>
      <c r="B24" s="26">
        <v>45</v>
      </c>
    </row>
    <row r="25" spans="1:6" x14ac:dyDescent="0.3">
      <c r="A25" s="25" t="s">
        <v>30</v>
      </c>
      <c r="B25" s="26">
        <v>100</v>
      </c>
    </row>
    <row r="26" spans="1:6" x14ac:dyDescent="0.3">
      <c r="A26" s="25" t="s">
        <v>31</v>
      </c>
      <c r="B26" s="26">
        <v>90</v>
      </c>
    </row>
    <row r="27" spans="1:6" x14ac:dyDescent="0.3">
      <c r="A27" s="25" t="s">
        <v>32</v>
      </c>
      <c r="B27" s="26">
        <v>85</v>
      </c>
    </row>
    <row r="28" spans="1:6" x14ac:dyDescent="0.3">
      <c r="A28" s="25" t="s">
        <v>33</v>
      </c>
      <c r="B28" s="26">
        <v>50</v>
      </c>
    </row>
    <row r="29" spans="1:6" x14ac:dyDescent="0.3">
      <c r="A29" s="25" t="s">
        <v>34</v>
      </c>
      <c r="B29" s="26">
        <v>240</v>
      </c>
    </row>
    <row r="30" spans="1:6" x14ac:dyDescent="0.3">
      <c r="A30" s="25"/>
      <c r="B30" s="26"/>
    </row>
    <row r="31" spans="1:6" x14ac:dyDescent="0.3">
      <c r="A31" s="25"/>
      <c r="B31" s="26"/>
    </row>
    <row r="32" spans="1:6" x14ac:dyDescent="0.3">
      <c r="A32" s="25"/>
      <c r="B32" s="26"/>
    </row>
    <row r="33" spans="1:2" x14ac:dyDescent="0.3">
      <c r="A33" s="25"/>
      <c r="B33" s="26"/>
    </row>
    <row r="34" spans="1:2" x14ac:dyDescent="0.3">
      <c r="A34" s="25"/>
      <c r="B34" s="26"/>
    </row>
    <row r="35" spans="1:2" x14ac:dyDescent="0.3">
      <c r="A35" s="25"/>
      <c r="B35" s="26"/>
    </row>
    <row r="36" spans="1:2" x14ac:dyDescent="0.3">
      <c r="A36" s="25"/>
      <c r="B36" s="26"/>
    </row>
    <row r="37" spans="1:2" x14ac:dyDescent="0.3">
      <c r="A37" s="27" t="s">
        <v>8</v>
      </c>
      <c r="B37" s="10">
        <f>SUM(B18:B36)</f>
        <v>6566</v>
      </c>
    </row>
    <row r="38" spans="1:2" x14ac:dyDescent="0.3">
      <c r="A38" s="14"/>
      <c r="B38" s="6"/>
    </row>
    <row r="39" spans="1:2" x14ac:dyDescent="0.3">
      <c r="A39" s="31" t="s">
        <v>9</v>
      </c>
      <c r="B39" s="4"/>
    </row>
    <row r="40" spans="1:2" x14ac:dyDescent="0.3">
      <c r="A40" s="32" t="s">
        <v>10</v>
      </c>
      <c r="B40" s="5">
        <f>B15-B37</f>
        <v>4973</v>
      </c>
    </row>
    <row r="41" spans="1:2" x14ac:dyDescent="0.3">
      <c r="A41" s="33" t="s">
        <v>11</v>
      </c>
      <c r="B41" s="6"/>
    </row>
    <row r="42" spans="1:2" ht="28.2" x14ac:dyDescent="0.3">
      <c r="A42" s="34" t="s">
        <v>47</v>
      </c>
      <c r="B42" s="8">
        <f>B40</f>
        <v>4973</v>
      </c>
    </row>
  </sheetData>
  <sheetProtection algorithmName="SHA-512" hashValue="lKw0xAiTwTx5F5Gkhmf5XiIb/ngrltCMoRx21voJ9SmE56pnDcMv1I6Vc+MFZiZ/zSWxFOoiiuSuvy/vcr3FWQ==" saltValue="Cx1/qMzxc2SYfVcD2fNdwQ==" spinCount="100000" sheet="1" objects="1" scenarios="1"/>
  <conditionalFormatting sqref="B40">
    <cfRule type="cellIs" dxfId="35" priority="8" operator="equal">
      <formula>0</formula>
    </cfRule>
    <cfRule type="cellIs" dxfId="34" priority="9" operator="lessThan">
      <formula>0</formula>
    </cfRule>
    <cfRule type="cellIs" dxfId="33" priority="10" operator="greaterThan">
      <formula>0</formula>
    </cfRule>
  </conditionalFormatting>
  <conditionalFormatting sqref="B42">
    <cfRule type="cellIs" dxfId="32" priority="5" operator="lessThan">
      <formula>0</formula>
    </cfRule>
    <cfRule type="cellIs" dxfId="31" priority="6" operator="equal">
      <formula>0</formula>
    </cfRule>
    <cfRule type="cellIs" dxfId="30" priority="7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A3252-73CB-45DF-A01C-5F7B5B8875CB}">
  <dimension ref="A1:O42"/>
  <sheetViews>
    <sheetView zoomScaleNormal="100" workbookViewId="0"/>
  </sheetViews>
  <sheetFormatPr defaultRowHeight="14.4" x14ac:dyDescent="0.3"/>
  <cols>
    <col min="1" max="1" width="28.44140625" customWidth="1"/>
    <col min="2" max="5" width="20.77734375" customWidth="1"/>
    <col min="6" max="6" width="4.5546875" customWidth="1"/>
    <col min="7" max="7" width="3.77734375" customWidth="1"/>
  </cols>
  <sheetData>
    <row r="1" spans="1:15" ht="21" x14ac:dyDescent="0.4">
      <c r="A1" s="11" t="s">
        <v>17</v>
      </c>
    </row>
    <row r="2" spans="1:15" ht="24.6" x14ac:dyDescent="0.4">
      <c r="A2" s="12" t="s">
        <v>12</v>
      </c>
    </row>
    <row r="3" spans="1:15" ht="15" thickBot="1" x14ac:dyDescent="0.35">
      <c r="A3" s="13"/>
    </row>
    <row r="4" spans="1:15" ht="15" thickBot="1" x14ac:dyDescent="0.35">
      <c r="A4" s="14"/>
      <c r="B4" s="62" t="s">
        <v>1</v>
      </c>
      <c r="C4" s="63"/>
      <c r="D4" s="63"/>
      <c r="E4" s="64"/>
    </row>
    <row r="5" spans="1:15" ht="18" x14ac:dyDescent="0.3">
      <c r="A5" s="35" t="s">
        <v>2</v>
      </c>
      <c r="B5" s="36" t="s">
        <v>3</v>
      </c>
      <c r="C5" s="37" t="s">
        <v>13</v>
      </c>
      <c r="D5" s="37" t="s">
        <v>14</v>
      </c>
      <c r="E5" s="38" t="s">
        <v>15</v>
      </c>
      <c r="G5" s="18" t="s">
        <v>4</v>
      </c>
      <c r="H5" s="19"/>
    </row>
    <row r="6" spans="1:15" x14ac:dyDescent="0.3">
      <c r="A6" s="39" t="s">
        <v>5</v>
      </c>
      <c r="B6" s="40"/>
      <c r="C6" s="41"/>
      <c r="D6" s="41"/>
      <c r="E6" s="42"/>
      <c r="G6" s="19"/>
      <c r="H6" s="19"/>
    </row>
    <row r="7" spans="1:15" x14ac:dyDescent="0.3">
      <c r="A7" s="43" t="s">
        <v>19</v>
      </c>
      <c r="B7" s="44">
        <v>625</v>
      </c>
      <c r="C7" s="44">
        <v>625</v>
      </c>
      <c r="D7" s="44">
        <v>625</v>
      </c>
      <c r="E7" s="44">
        <v>625</v>
      </c>
      <c r="G7" s="24" t="s">
        <v>16</v>
      </c>
      <c r="H7" s="19"/>
    </row>
    <row r="8" spans="1:15" x14ac:dyDescent="0.3">
      <c r="A8" s="45" t="s">
        <v>18</v>
      </c>
      <c r="B8" s="46">
        <v>3412</v>
      </c>
      <c r="C8" s="47">
        <f>B40</f>
        <v>6600.4500000000007</v>
      </c>
      <c r="D8" s="47">
        <f>C40</f>
        <v>3712.2500000000009</v>
      </c>
      <c r="E8" s="48">
        <f>D40</f>
        <v>824.05000000000109</v>
      </c>
      <c r="H8" s="19"/>
    </row>
    <row r="9" spans="1:15" x14ac:dyDescent="0.3">
      <c r="A9" s="45" t="s">
        <v>21</v>
      </c>
      <c r="B9" s="46">
        <v>10575</v>
      </c>
      <c r="C9" s="49">
        <v>0</v>
      </c>
      <c r="D9" s="47">
        <v>0</v>
      </c>
      <c r="E9" s="48">
        <v>0</v>
      </c>
      <c r="G9" s="24" t="s">
        <v>37</v>
      </c>
      <c r="H9" s="19"/>
      <c r="I9" s="19"/>
    </row>
    <row r="10" spans="1:15" x14ac:dyDescent="0.3">
      <c r="A10" s="45" t="s">
        <v>42</v>
      </c>
      <c r="B10" s="46">
        <v>1520</v>
      </c>
      <c r="C10" s="47">
        <v>0</v>
      </c>
      <c r="D10" s="47">
        <v>0</v>
      </c>
      <c r="E10" s="48">
        <v>0</v>
      </c>
      <c r="G10" s="24"/>
      <c r="H10" s="19"/>
      <c r="I10" s="19"/>
    </row>
    <row r="11" spans="1:15" x14ac:dyDescent="0.3">
      <c r="A11" s="45"/>
      <c r="B11" s="46"/>
      <c r="C11" s="47"/>
      <c r="D11" s="47"/>
      <c r="E11" s="48"/>
      <c r="G11" s="24" t="s">
        <v>38</v>
      </c>
      <c r="H11" s="19"/>
      <c r="I11" s="19"/>
    </row>
    <row r="12" spans="1:15" x14ac:dyDescent="0.3">
      <c r="A12" s="45"/>
      <c r="B12" s="46"/>
      <c r="C12" s="47"/>
      <c r="D12" s="47"/>
      <c r="E12" s="48"/>
      <c r="H12" s="19"/>
      <c r="I12" s="19"/>
    </row>
    <row r="13" spans="1:15" x14ac:dyDescent="0.3">
      <c r="A13" s="45"/>
      <c r="B13" s="46"/>
      <c r="C13" s="47"/>
      <c r="D13" s="47"/>
      <c r="E13" s="48"/>
      <c r="G13" s="50" t="s">
        <v>39</v>
      </c>
      <c r="I13" s="19"/>
    </row>
    <row r="14" spans="1:15" x14ac:dyDescent="0.3">
      <c r="A14" s="45"/>
      <c r="B14" s="46"/>
      <c r="C14" s="47"/>
      <c r="D14" s="47"/>
      <c r="E14" s="48"/>
      <c r="G14" s="19"/>
      <c r="H14" s="50" t="s">
        <v>40</v>
      </c>
      <c r="I14" s="51"/>
      <c r="J14" s="50"/>
      <c r="K14" s="50"/>
      <c r="L14" s="50"/>
      <c r="M14" s="50"/>
      <c r="N14" s="50"/>
      <c r="O14" s="50"/>
    </row>
    <row r="15" spans="1:15" ht="15" thickBot="1" x14ac:dyDescent="0.35">
      <c r="A15" s="52" t="s">
        <v>7</v>
      </c>
      <c r="B15" s="1">
        <f>SUM(B7:B14)</f>
        <v>16132</v>
      </c>
      <c r="C15" s="2">
        <f>SUM(C7:C14)</f>
        <v>7225.4500000000007</v>
      </c>
      <c r="D15" s="2">
        <f>SUM(D7:D14)</f>
        <v>4337.2500000000009</v>
      </c>
      <c r="E15" s="3">
        <f>SUM(E7:E14)</f>
        <v>1449.0500000000011</v>
      </c>
      <c r="G15" s="19"/>
      <c r="I15" s="19"/>
    </row>
    <row r="16" spans="1:15" ht="15" thickTop="1" x14ac:dyDescent="0.3">
      <c r="A16" s="45"/>
      <c r="E16" s="53"/>
      <c r="G16" s="19"/>
      <c r="I16" s="19"/>
    </row>
    <row r="17" spans="1:9" x14ac:dyDescent="0.3">
      <c r="A17" s="54" t="s">
        <v>22</v>
      </c>
      <c r="B17" s="55"/>
      <c r="C17" s="56"/>
      <c r="D17" s="56"/>
      <c r="E17" s="57"/>
      <c r="G17" s="19"/>
      <c r="H17" s="19"/>
      <c r="I17" s="19"/>
    </row>
    <row r="18" spans="1:9" x14ac:dyDescent="0.3">
      <c r="A18" s="45" t="s">
        <v>23</v>
      </c>
      <c r="B18" s="46">
        <v>1950</v>
      </c>
      <c r="C18" s="46">
        <v>1950</v>
      </c>
      <c r="D18" s="46">
        <v>1950</v>
      </c>
      <c r="E18" s="46">
        <v>1950</v>
      </c>
      <c r="G18" s="19"/>
      <c r="H18" s="19"/>
      <c r="I18" s="19"/>
    </row>
    <row r="19" spans="1:9" x14ac:dyDescent="0.3">
      <c r="A19" s="45" t="s">
        <v>24</v>
      </c>
      <c r="B19" s="46">
        <v>62</v>
      </c>
      <c r="C19" s="47">
        <v>78</v>
      </c>
      <c r="D19" s="47">
        <v>78</v>
      </c>
      <c r="E19" s="48">
        <v>94</v>
      </c>
      <c r="H19" s="19"/>
      <c r="I19" s="19"/>
    </row>
    <row r="20" spans="1:9" x14ac:dyDescent="0.3">
      <c r="A20" s="45" t="s">
        <v>25</v>
      </c>
      <c r="B20" s="46">
        <v>45</v>
      </c>
      <c r="C20" s="47">
        <v>45</v>
      </c>
      <c r="D20" s="47">
        <v>45</v>
      </c>
      <c r="E20" s="47">
        <v>45</v>
      </c>
      <c r="H20" s="19"/>
      <c r="I20" s="19"/>
    </row>
    <row r="21" spans="1:9" x14ac:dyDescent="0.3">
      <c r="A21" s="45" t="s">
        <v>26</v>
      </c>
      <c r="B21" s="46">
        <v>520</v>
      </c>
      <c r="C21" s="47">
        <v>520</v>
      </c>
      <c r="D21" s="47">
        <v>520</v>
      </c>
      <c r="E21" s="47">
        <v>520</v>
      </c>
      <c r="H21" s="19"/>
      <c r="I21" s="19"/>
    </row>
    <row r="22" spans="1:9" x14ac:dyDescent="0.3">
      <c r="A22" s="45" t="s">
        <v>27</v>
      </c>
      <c r="B22" s="46">
        <v>3557.85</v>
      </c>
      <c r="C22" s="47">
        <v>0</v>
      </c>
      <c r="D22" s="47">
        <v>0</v>
      </c>
      <c r="E22" s="48">
        <v>0</v>
      </c>
      <c r="H22" s="19"/>
      <c r="I22" s="19"/>
    </row>
    <row r="23" spans="1:9" x14ac:dyDescent="0.3">
      <c r="A23" s="45" t="s">
        <v>28</v>
      </c>
      <c r="B23" s="46">
        <v>360</v>
      </c>
      <c r="C23" s="47">
        <v>0</v>
      </c>
      <c r="D23" s="47">
        <v>0</v>
      </c>
      <c r="E23" s="48">
        <v>0</v>
      </c>
    </row>
    <row r="24" spans="1:9" x14ac:dyDescent="0.3">
      <c r="A24" s="45" t="s">
        <v>29</v>
      </c>
      <c r="B24" s="46">
        <v>30</v>
      </c>
      <c r="C24" s="47">
        <v>30</v>
      </c>
      <c r="D24" s="47">
        <v>30</v>
      </c>
      <c r="E24" s="47">
        <v>30</v>
      </c>
    </row>
    <row r="25" spans="1:9" x14ac:dyDescent="0.3">
      <c r="A25" s="45" t="s">
        <v>30</v>
      </c>
      <c r="B25" s="46">
        <v>40</v>
      </c>
      <c r="C25" s="47">
        <v>40</v>
      </c>
      <c r="D25" s="47">
        <v>40</v>
      </c>
      <c r="E25" s="47">
        <v>40</v>
      </c>
    </row>
    <row r="26" spans="1:9" x14ac:dyDescent="0.3">
      <c r="A26" s="45" t="s">
        <v>31</v>
      </c>
      <c r="B26" s="46">
        <v>125</v>
      </c>
      <c r="C26" s="47">
        <v>125</v>
      </c>
      <c r="D26" s="47">
        <v>125</v>
      </c>
      <c r="E26" s="47">
        <v>125</v>
      </c>
    </row>
    <row r="27" spans="1:9" x14ac:dyDescent="0.3">
      <c r="A27" s="45" t="s">
        <v>32</v>
      </c>
      <c r="B27" s="46">
        <v>110</v>
      </c>
      <c r="C27" s="47">
        <v>0</v>
      </c>
      <c r="D27" s="47">
        <v>0</v>
      </c>
      <c r="E27" s="48">
        <v>0</v>
      </c>
    </row>
    <row r="28" spans="1:9" x14ac:dyDescent="0.3">
      <c r="A28" s="45" t="s">
        <v>33</v>
      </c>
      <c r="B28" s="46">
        <v>0</v>
      </c>
      <c r="C28" s="47">
        <v>0</v>
      </c>
      <c r="D28" s="47">
        <v>0</v>
      </c>
      <c r="E28" s="48">
        <v>0</v>
      </c>
    </row>
    <row r="29" spans="1:9" x14ac:dyDescent="0.3">
      <c r="A29" s="45" t="s">
        <v>43</v>
      </c>
      <c r="B29" s="46">
        <v>140</v>
      </c>
      <c r="C29" s="47">
        <v>140</v>
      </c>
      <c r="D29" s="47">
        <v>140</v>
      </c>
      <c r="E29" s="47">
        <v>140</v>
      </c>
    </row>
    <row r="30" spans="1:9" x14ac:dyDescent="0.3">
      <c r="A30" s="45" t="s">
        <v>34</v>
      </c>
      <c r="B30" s="46">
        <v>540</v>
      </c>
      <c r="C30" s="47">
        <v>540</v>
      </c>
      <c r="D30" s="47">
        <v>540</v>
      </c>
      <c r="E30" s="47">
        <v>540</v>
      </c>
    </row>
    <row r="31" spans="1:9" x14ac:dyDescent="0.3">
      <c r="A31" s="45" t="s">
        <v>44</v>
      </c>
      <c r="B31" s="46">
        <v>101.7</v>
      </c>
      <c r="C31" s="47">
        <v>45.2</v>
      </c>
      <c r="D31" s="47">
        <v>45.2</v>
      </c>
      <c r="E31" s="47">
        <v>45.2</v>
      </c>
    </row>
    <row r="32" spans="1:9" x14ac:dyDescent="0.3">
      <c r="A32" s="45" t="s">
        <v>45</v>
      </c>
      <c r="B32" s="46">
        <v>1950</v>
      </c>
      <c r="C32" s="47">
        <v>0</v>
      </c>
      <c r="D32" s="47">
        <v>0</v>
      </c>
      <c r="E32" s="47">
        <v>0</v>
      </c>
    </row>
    <row r="33" spans="1:5" x14ac:dyDescent="0.3">
      <c r="A33" s="45"/>
      <c r="B33" s="46"/>
      <c r="C33" s="47"/>
      <c r="D33" s="47"/>
      <c r="E33" s="48"/>
    </row>
    <row r="34" spans="1:5" x14ac:dyDescent="0.3">
      <c r="A34" s="45"/>
      <c r="B34" s="46"/>
      <c r="C34" s="47"/>
      <c r="D34" s="47"/>
      <c r="E34" s="48"/>
    </row>
    <row r="35" spans="1:5" x14ac:dyDescent="0.3">
      <c r="A35" s="45"/>
      <c r="B35" s="46"/>
      <c r="C35" s="47"/>
      <c r="D35" s="47"/>
      <c r="E35" s="48"/>
    </row>
    <row r="36" spans="1:5" x14ac:dyDescent="0.3">
      <c r="A36" s="45"/>
      <c r="B36" s="46"/>
      <c r="C36" s="47"/>
      <c r="D36" s="47"/>
      <c r="E36" s="48"/>
    </row>
    <row r="37" spans="1:5" ht="15" thickBot="1" x14ac:dyDescent="0.35">
      <c r="A37" s="52" t="s">
        <v>8</v>
      </c>
      <c r="B37" s="1">
        <f>SUM(B18:B36)</f>
        <v>9531.5499999999993</v>
      </c>
      <c r="C37" s="2">
        <f>SUM(C18:C36)</f>
        <v>3513.2</v>
      </c>
      <c r="D37" s="2">
        <f>SUM(D18:D36)</f>
        <v>3513.2</v>
      </c>
      <c r="E37" s="3">
        <f>SUM(E18:E36)</f>
        <v>3529.2</v>
      </c>
    </row>
    <row r="38" spans="1:5" ht="15" thickTop="1" x14ac:dyDescent="0.3">
      <c r="A38" s="14"/>
      <c r="B38" s="6"/>
      <c r="C38" s="6"/>
      <c r="D38" s="6"/>
      <c r="E38" s="6"/>
    </row>
    <row r="39" spans="1:5" x14ac:dyDescent="0.3">
      <c r="A39" s="31" t="s">
        <v>9</v>
      </c>
      <c r="B39" s="4"/>
      <c r="C39" s="4"/>
      <c r="D39" s="4"/>
      <c r="E39" s="4"/>
    </row>
    <row r="40" spans="1:5" x14ac:dyDescent="0.3">
      <c r="A40" s="32" t="s">
        <v>10</v>
      </c>
      <c r="B40" s="5">
        <f>B15-B37</f>
        <v>6600.4500000000007</v>
      </c>
      <c r="C40" s="5">
        <f>C15-C37</f>
        <v>3712.2500000000009</v>
      </c>
      <c r="D40" s="5">
        <f>D15-D37</f>
        <v>824.05000000000109</v>
      </c>
      <c r="E40" s="5">
        <f>E15-E37</f>
        <v>-2080.1499999999987</v>
      </c>
    </row>
    <row r="41" spans="1:5" x14ac:dyDescent="0.3">
      <c r="A41" s="33" t="s">
        <v>11</v>
      </c>
      <c r="B41" s="6"/>
      <c r="C41" s="7"/>
      <c r="D41" s="7"/>
      <c r="E41" s="7"/>
    </row>
    <row r="42" spans="1:5" ht="28.2" x14ac:dyDescent="0.3">
      <c r="A42" s="34" t="s">
        <v>46</v>
      </c>
      <c r="B42" s="8">
        <f>E40</f>
        <v>-2080.1499999999987</v>
      </c>
      <c r="C42" s="7"/>
      <c r="D42" s="7"/>
      <c r="E42" s="7"/>
    </row>
  </sheetData>
  <sheetProtection algorithmName="SHA-512" hashValue="Uu9vnlI0v5PEOSuPzHimbXuNqtWzIzrHXHPaVhzPtbxN7zcO6C+ic0xa0Ia2ehS4wfpLFHl8lqjif0rMz+inBQ==" saltValue="oyE4OHmW90ToxuMUWXmmdA==" spinCount="100000" sheet="1" objects="1" scenarios="1"/>
  <mergeCells count="1">
    <mergeCell ref="B4:E4"/>
  </mergeCells>
  <conditionalFormatting sqref="B40:E40">
    <cfRule type="cellIs" dxfId="29" priority="4" operator="equal">
      <formula>0</formula>
    </cfRule>
    <cfRule type="cellIs" dxfId="28" priority="5" operator="lessThan">
      <formula>0</formula>
    </cfRule>
    <cfRule type="cellIs" dxfId="27" priority="6" operator="greaterThan">
      <formula>0</formula>
    </cfRule>
  </conditionalFormatting>
  <conditionalFormatting sqref="B42">
    <cfRule type="cellIs" dxfId="26" priority="1" operator="lessThan">
      <formula>0</formula>
    </cfRule>
    <cfRule type="cellIs" dxfId="25" priority="2" operator="equal">
      <formula>0</formula>
    </cfRule>
    <cfRule type="cellIs" dxfId="24" priority="3" operator="greaterThan">
      <formula>0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zoomScaleNormal="100" workbookViewId="0"/>
  </sheetViews>
  <sheetFormatPr defaultRowHeight="14.4" x14ac:dyDescent="0.3"/>
  <cols>
    <col min="1" max="1" width="28.44140625" customWidth="1"/>
    <col min="2" max="5" width="20.77734375" customWidth="1"/>
    <col min="6" max="6" width="4.5546875" customWidth="1"/>
    <col min="7" max="7" width="3.77734375" customWidth="1"/>
  </cols>
  <sheetData>
    <row r="1" spans="1:15" ht="21" x14ac:dyDescent="0.4">
      <c r="A1" s="11" t="s">
        <v>17</v>
      </c>
    </row>
    <row r="2" spans="1:15" ht="24.6" x14ac:dyDescent="0.4">
      <c r="A2" s="12" t="s">
        <v>12</v>
      </c>
    </row>
    <row r="3" spans="1:15" ht="15" thickBot="1" x14ac:dyDescent="0.35">
      <c r="A3" s="13"/>
    </row>
    <row r="4" spans="1:15" ht="15" thickBot="1" x14ac:dyDescent="0.35">
      <c r="A4" s="14"/>
      <c r="B4" s="62" t="s">
        <v>1</v>
      </c>
      <c r="C4" s="63"/>
      <c r="D4" s="63"/>
      <c r="E4" s="64"/>
    </row>
    <row r="5" spans="1:15" ht="18" x14ac:dyDescent="0.3">
      <c r="A5" s="35" t="s">
        <v>2</v>
      </c>
      <c r="B5" s="36" t="s">
        <v>3</v>
      </c>
      <c r="C5" s="37" t="s">
        <v>13</v>
      </c>
      <c r="D5" s="37" t="s">
        <v>14</v>
      </c>
      <c r="E5" s="38" t="s">
        <v>15</v>
      </c>
      <c r="G5" s="18" t="s">
        <v>4</v>
      </c>
      <c r="H5" s="19"/>
    </row>
    <row r="6" spans="1:15" x14ac:dyDescent="0.3">
      <c r="A6" s="39" t="s">
        <v>5</v>
      </c>
      <c r="B6" s="40"/>
      <c r="C6" s="41"/>
      <c r="D6" s="41"/>
      <c r="E6" s="42"/>
      <c r="G6" s="19"/>
      <c r="H6" s="19"/>
    </row>
    <row r="7" spans="1:15" x14ac:dyDescent="0.3">
      <c r="A7" s="43" t="s">
        <v>19</v>
      </c>
      <c r="B7" s="44">
        <v>1064</v>
      </c>
      <c r="C7" s="58">
        <v>1064</v>
      </c>
      <c r="D7" s="58">
        <v>1064</v>
      </c>
      <c r="E7" s="59">
        <v>1064</v>
      </c>
      <c r="G7" s="24" t="s">
        <v>16</v>
      </c>
      <c r="H7" s="19"/>
    </row>
    <row r="8" spans="1:15" x14ac:dyDescent="0.3">
      <c r="A8" s="45" t="s">
        <v>18</v>
      </c>
      <c r="B8" s="46">
        <v>3412</v>
      </c>
      <c r="C8" s="47">
        <f>B40</f>
        <v>7437.2999999999993</v>
      </c>
      <c r="D8" s="47">
        <f>C40</f>
        <v>4668.0999999999995</v>
      </c>
      <c r="E8" s="48">
        <f>D40</f>
        <v>1898.8999999999996</v>
      </c>
      <c r="H8" s="19"/>
    </row>
    <row r="9" spans="1:15" x14ac:dyDescent="0.3">
      <c r="A9" s="45" t="s">
        <v>21</v>
      </c>
      <c r="B9" s="46">
        <v>10575</v>
      </c>
      <c r="C9" s="47">
        <v>0</v>
      </c>
      <c r="D9" s="47">
        <v>0</v>
      </c>
      <c r="E9" s="48">
        <v>0</v>
      </c>
      <c r="G9" s="24" t="s">
        <v>37</v>
      </c>
      <c r="H9" s="19"/>
      <c r="I9" s="19"/>
    </row>
    <row r="10" spans="1:15" x14ac:dyDescent="0.3">
      <c r="A10" s="45" t="s">
        <v>42</v>
      </c>
      <c r="B10" s="46">
        <v>1520</v>
      </c>
      <c r="C10" s="47">
        <v>0</v>
      </c>
      <c r="D10" s="47">
        <v>0</v>
      </c>
      <c r="E10" s="48">
        <v>0</v>
      </c>
      <c r="G10" s="24"/>
      <c r="H10" s="19"/>
      <c r="I10" s="19"/>
    </row>
    <row r="11" spans="1:15" x14ac:dyDescent="0.3">
      <c r="A11" s="45"/>
      <c r="B11" s="46"/>
      <c r="C11" s="47"/>
      <c r="D11" s="47"/>
      <c r="E11" s="48"/>
      <c r="G11" s="24" t="s">
        <v>38</v>
      </c>
      <c r="H11" s="19"/>
      <c r="I11" s="19"/>
    </row>
    <row r="12" spans="1:15" x14ac:dyDescent="0.3">
      <c r="A12" s="45"/>
      <c r="B12" s="46"/>
      <c r="C12" s="47"/>
      <c r="D12" s="47"/>
      <c r="E12" s="48"/>
      <c r="H12" s="19"/>
      <c r="I12" s="19"/>
    </row>
    <row r="13" spans="1:15" x14ac:dyDescent="0.3">
      <c r="A13" s="45"/>
      <c r="B13" s="46"/>
      <c r="C13" s="47"/>
      <c r="D13" s="47"/>
      <c r="E13" s="48"/>
      <c r="G13" s="50" t="s">
        <v>39</v>
      </c>
      <c r="I13" s="19"/>
    </row>
    <row r="14" spans="1:15" x14ac:dyDescent="0.3">
      <c r="A14" s="45"/>
      <c r="B14" s="46"/>
      <c r="C14" s="47"/>
      <c r="D14" s="47"/>
      <c r="E14" s="48"/>
      <c r="G14" s="19"/>
      <c r="H14" s="50" t="s">
        <v>40</v>
      </c>
      <c r="I14" s="51"/>
      <c r="J14" s="50"/>
      <c r="K14" s="50"/>
      <c r="L14" s="50"/>
      <c r="M14" s="50"/>
      <c r="N14" s="50"/>
      <c r="O14" s="50"/>
    </row>
    <row r="15" spans="1:15" ht="15" thickBot="1" x14ac:dyDescent="0.35">
      <c r="A15" s="52" t="s">
        <v>7</v>
      </c>
      <c r="B15" s="1">
        <f>SUM(B7:B14)</f>
        <v>16571</v>
      </c>
      <c r="C15" s="2">
        <f>SUM(C7:C14)</f>
        <v>8501.2999999999993</v>
      </c>
      <c r="D15" s="2">
        <f>SUM(D7:D14)</f>
        <v>5732.0999999999995</v>
      </c>
      <c r="E15" s="3">
        <f>SUM(E7:E14)</f>
        <v>2962.8999999999996</v>
      </c>
      <c r="G15" s="19"/>
      <c r="I15" s="19"/>
    </row>
    <row r="16" spans="1:15" ht="15" thickTop="1" x14ac:dyDescent="0.3">
      <c r="A16" s="45"/>
      <c r="E16" s="53"/>
      <c r="G16" s="19"/>
      <c r="I16" s="19"/>
    </row>
    <row r="17" spans="1:9" x14ac:dyDescent="0.3">
      <c r="A17" s="54" t="s">
        <v>22</v>
      </c>
      <c r="B17" s="55"/>
      <c r="C17" s="56"/>
      <c r="D17" s="56"/>
      <c r="E17" s="57"/>
      <c r="G17" s="19"/>
      <c r="H17" s="19"/>
      <c r="I17" s="19"/>
    </row>
    <row r="18" spans="1:9" x14ac:dyDescent="0.3">
      <c r="A18" s="45" t="s">
        <v>23</v>
      </c>
      <c r="B18" s="46">
        <v>1950</v>
      </c>
      <c r="C18" s="46">
        <v>1950</v>
      </c>
      <c r="D18" s="46">
        <v>1950</v>
      </c>
      <c r="E18" s="46">
        <v>1950</v>
      </c>
      <c r="G18" s="19"/>
      <c r="H18" s="19"/>
      <c r="I18" s="19"/>
    </row>
    <row r="19" spans="1:9" x14ac:dyDescent="0.3">
      <c r="A19" s="45" t="s">
        <v>24</v>
      </c>
      <c r="B19" s="46">
        <v>62</v>
      </c>
      <c r="C19" s="47">
        <v>78</v>
      </c>
      <c r="D19" s="47">
        <v>78</v>
      </c>
      <c r="E19" s="48">
        <v>94</v>
      </c>
      <c r="H19" s="19"/>
      <c r="I19" s="19"/>
    </row>
    <row r="20" spans="1:9" x14ac:dyDescent="0.3">
      <c r="A20" s="45" t="s">
        <v>25</v>
      </c>
      <c r="B20" s="46">
        <v>45</v>
      </c>
      <c r="C20" s="47">
        <v>45</v>
      </c>
      <c r="D20" s="47">
        <v>45</v>
      </c>
      <c r="E20" s="48">
        <v>45</v>
      </c>
      <c r="H20" s="19"/>
      <c r="I20" s="19"/>
    </row>
    <row r="21" spans="1:9" x14ac:dyDescent="0.3">
      <c r="A21" s="45" t="s">
        <v>26</v>
      </c>
      <c r="B21" s="46">
        <v>520</v>
      </c>
      <c r="C21" s="47">
        <v>520</v>
      </c>
      <c r="D21" s="47">
        <v>520</v>
      </c>
      <c r="E21" s="48">
        <v>520</v>
      </c>
      <c r="H21" s="19"/>
      <c r="I21" s="19"/>
    </row>
    <row r="22" spans="1:9" x14ac:dyDescent="0.3">
      <c r="A22" s="45" t="s">
        <v>27</v>
      </c>
      <c r="B22" s="46">
        <v>2912</v>
      </c>
      <c r="C22" s="47">
        <v>0</v>
      </c>
      <c r="D22" s="47">
        <v>0</v>
      </c>
      <c r="E22" s="48">
        <v>0</v>
      </c>
      <c r="H22" s="19"/>
      <c r="I22" s="19"/>
    </row>
    <row r="23" spans="1:9" x14ac:dyDescent="0.3">
      <c r="A23" s="45" t="s">
        <v>28</v>
      </c>
      <c r="B23" s="46">
        <v>288</v>
      </c>
      <c r="C23" s="47">
        <v>0</v>
      </c>
      <c r="D23" s="47">
        <v>0</v>
      </c>
      <c r="E23" s="48">
        <v>0</v>
      </c>
    </row>
    <row r="24" spans="1:9" x14ac:dyDescent="0.3">
      <c r="A24" s="45" t="s">
        <v>29</v>
      </c>
      <c r="B24" s="46">
        <v>30</v>
      </c>
      <c r="C24" s="47">
        <v>30</v>
      </c>
      <c r="D24" s="47">
        <v>30</v>
      </c>
      <c r="E24" s="48">
        <v>30</v>
      </c>
    </row>
    <row r="25" spans="1:9" x14ac:dyDescent="0.3">
      <c r="A25" s="45" t="s">
        <v>30</v>
      </c>
      <c r="B25" s="46">
        <v>40</v>
      </c>
      <c r="C25" s="47">
        <v>40</v>
      </c>
      <c r="D25" s="47">
        <v>40</v>
      </c>
      <c r="E25" s="48">
        <v>40</v>
      </c>
    </row>
    <row r="26" spans="1:9" x14ac:dyDescent="0.3">
      <c r="A26" s="45" t="s">
        <v>31</v>
      </c>
      <c r="B26" s="46">
        <v>125</v>
      </c>
      <c r="C26" s="46">
        <v>125</v>
      </c>
      <c r="D26" s="46">
        <v>125</v>
      </c>
      <c r="E26" s="46">
        <v>125</v>
      </c>
    </row>
    <row r="27" spans="1:9" x14ac:dyDescent="0.3">
      <c r="A27" s="45" t="s">
        <v>32</v>
      </c>
      <c r="B27" s="46">
        <v>110</v>
      </c>
      <c r="C27" s="47">
        <v>0</v>
      </c>
      <c r="D27" s="47">
        <v>0</v>
      </c>
      <c r="E27" s="48">
        <v>0</v>
      </c>
    </row>
    <row r="28" spans="1:9" x14ac:dyDescent="0.3">
      <c r="A28" s="45" t="s">
        <v>33</v>
      </c>
      <c r="B28" s="46">
        <v>0</v>
      </c>
      <c r="C28" s="47">
        <v>0</v>
      </c>
      <c r="D28" s="47">
        <v>0</v>
      </c>
      <c r="E28" s="48">
        <v>0</v>
      </c>
    </row>
    <row r="29" spans="1:9" x14ac:dyDescent="0.3">
      <c r="A29" s="45" t="s">
        <v>43</v>
      </c>
      <c r="B29" s="46">
        <v>700</v>
      </c>
      <c r="C29" s="47">
        <v>700</v>
      </c>
      <c r="D29" s="47">
        <v>700</v>
      </c>
      <c r="E29" s="48">
        <v>700</v>
      </c>
    </row>
    <row r="30" spans="1:9" x14ac:dyDescent="0.3">
      <c r="A30" s="45" t="s">
        <v>34</v>
      </c>
      <c r="B30" s="46">
        <v>300</v>
      </c>
      <c r="C30" s="47">
        <v>300</v>
      </c>
      <c r="D30" s="47">
        <v>300</v>
      </c>
      <c r="E30" s="48">
        <v>300</v>
      </c>
    </row>
    <row r="31" spans="1:9" x14ac:dyDescent="0.3">
      <c r="A31" s="45" t="s">
        <v>44</v>
      </c>
      <c r="B31" s="46">
        <v>101.7</v>
      </c>
      <c r="C31" s="47">
        <v>45.2</v>
      </c>
      <c r="D31" s="47">
        <v>45.2</v>
      </c>
      <c r="E31" s="47">
        <v>45.2</v>
      </c>
    </row>
    <row r="32" spans="1:9" x14ac:dyDescent="0.3">
      <c r="A32" s="45" t="s">
        <v>45</v>
      </c>
      <c r="B32" s="46">
        <v>1950</v>
      </c>
      <c r="C32" s="47">
        <v>0</v>
      </c>
      <c r="D32" s="47">
        <v>0</v>
      </c>
      <c r="E32" s="48">
        <v>0</v>
      </c>
    </row>
    <row r="33" spans="1:5" x14ac:dyDescent="0.3">
      <c r="A33" s="45"/>
      <c r="B33" s="46"/>
      <c r="C33" s="47"/>
      <c r="D33" s="47"/>
      <c r="E33" s="48"/>
    </row>
    <row r="34" spans="1:5" x14ac:dyDescent="0.3">
      <c r="A34" s="45"/>
      <c r="B34" s="46"/>
      <c r="C34" s="47"/>
      <c r="D34" s="47"/>
      <c r="E34" s="48"/>
    </row>
    <row r="35" spans="1:5" x14ac:dyDescent="0.3">
      <c r="A35" s="45"/>
      <c r="B35" s="46"/>
      <c r="C35" s="47"/>
      <c r="D35" s="47"/>
      <c r="E35" s="48"/>
    </row>
    <row r="36" spans="1:5" x14ac:dyDescent="0.3">
      <c r="A36" s="45"/>
      <c r="B36" s="46"/>
      <c r="C36" s="47"/>
      <c r="D36" s="47"/>
      <c r="E36" s="48"/>
    </row>
    <row r="37" spans="1:5" ht="15" thickBot="1" x14ac:dyDescent="0.35">
      <c r="A37" s="52" t="s">
        <v>8</v>
      </c>
      <c r="B37" s="1">
        <f>SUM(B18:B36)</f>
        <v>9133.7000000000007</v>
      </c>
      <c r="C37" s="2">
        <f>SUM(C18:C36)</f>
        <v>3833.2</v>
      </c>
      <c r="D37" s="2">
        <f>SUM(D18:D36)</f>
        <v>3833.2</v>
      </c>
      <c r="E37" s="3">
        <f>SUM(E18:E36)</f>
        <v>3849.2</v>
      </c>
    </row>
    <row r="38" spans="1:5" ht="15" thickTop="1" x14ac:dyDescent="0.3">
      <c r="A38" s="14"/>
      <c r="B38" s="6"/>
      <c r="C38" s="6"/>
      <c r="D38" s="6"/>
      <c r="E38" s="6"/>
    </row>
    <row r="39" spans="1:5" x14ac:dyDescent="0.3">
      <c r="A39" s="31" t="s">
        <v>9</v>
      </c>
      <c r="B39" s="4"/>
      <c r="C39" s="4"/>
      <c r="D39" s="4"/>
      <c r="E39" s="4"/>
    </row>
    <row r="40" spans="1:5" x14ac:dyDescent="0.3">
      <c r="A40" s="32" t="s">
        <v>10</v>
      </c>
      <c r="B40" s="5">
        <f>B15-B37</f>
        <v>7437.2999999999993</v>
      </c>
      <c r="C40" s="5">
        <f>C15-C37</f>
        <v>4668.0999999999995</v>
      </c>
      <c r="D40" s="5">
        <f>D15-D37</f>
        <v>1898.8999999999996</v>
      </c>
      <c r="E40" s="5">
        <f>E15-E37</f>
        <v>-886.30000000000018</v>
      </c>
    </row>
    <row r="41" spans="1:5" x14ac:dyDescent="0.3">
      <c r="A41" s="33" t="s">
        <v>11</v>
      </c>
      <c r="B41" s="6"/>
      <c r="C41" s="7"/>
      <c r="D41" s="7"/>
      <c r="E41" s="7"/>
    </row>
    <row r="42" spans="1:5" ht="28.2" x14ac:dyDescent="0.3">
      <c r="A42" s="34" t="s">
        <v>46</v>
      </c>
      <c r="B42" s="8">
        <f>E40</f>
        <v>-886.30000000000018</v>
      </c>
      <c r="C42" s="7"/>
      <c r="D42" s="7"/>
      <c r="E42" s="7"/>
    </row>
  </sheetData>
  <sheetProtection algorithmName="SHA-512" hashValue="4rh9ISTWYNOHIbCrQSFgPog3V5SIAQiLEpGnmrFRgaH6GOva0iTSoIuRSpzQ0AXVq+/0TKg3839V+JErx3aivg==" saltValue="/Ab6CmTH007ONJrwCsVo1g==" spinCount="100000" sheet="1" objects="1" scenarios="1"/>
  <mergeCells count="1">
    <mergeCell ref="B4:E4"/>
  </mergeCells>
  <conditionalFormatting sqref="B40:E40">
    <cfRule type="cellIs" dxfId="23" priority="7" operator="equal">
      <formula>0</formula>
    </cfRule>
    <cfRule type="cellIs" dxfId="22" priority="8" operator="lessThan">
      <formula>0</formula>
    </cfRule>
    <cfRule type="cellIs" dxfId="21" priority="9" operator="greaterThan">
      <formula>0</formula>
    </cfRule>
  </conditionalFormatting>
  <conditionalFormatting sqref="B42">
    <cfRule type="cellIs" dxfId="20" priority="1" operator="lessThan">
      <formula>0</formula>
    </cfRule>
    <cfRule type="cellIs" dxfId="19" priority="2" operator="equal">
      <formula>0</formula>
    </cfRule>
    <cfRule type="cellIs" dxfId="18" priority="3" operator="greaterThan">
      <formula>0</formula>
    </cfRule>
  </conditionalFormatting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6D44E-F7C3-4A2A-A34B-2092C16CCBD0}">
  <dimension ref="A1:O42"/>
  <sheetViews>
    <sheetView zoomScaleNormal="100" workbookViewId="0"/>
  </sheetViews>
  <sheetFormatPr defaultRowHeight="14.4" x14ac:dyDescent="0.3"/>
  <cols>
    <col min="1" max="1" width="28.44140625" customWidth="1"/>
    <col min="2" max="5" width="20.77734375" customWidth="1"/>
    <col min="6" max="6" width="4.5546875" customWidth="1"/>
    <col min="7" max="7" width="3.77734375" customWidth="1"/>
  </cols>
  <sheetData>
    <row r="1" spans="1:15" ht="21" x14ac:dyDescent="0.4">
      <c r="A1" s="11" t="s">
        <v>17</v>
      </c>
    </row>
    <row r="2" spans="1:15" ht="24.6" x14ac:dyDescent="0.4">
      <c r="A2" s="12" t="s">
        <v>12</v>
      </c>
    </row>
    <row r="3" spans="1:15" ht="15" thickBot="1" x14ac:dyDescent="0.35">
      <c r="A3" s="13"/>
    </row>
    <row r="4" spans="1:15" ht="15" thickBot="1" x14ac:dyDescent="0.35">
      <c r="A4" s="14"/>
      <c r="B4" s="62" t="s">
        <v>1</v>
      </c>
      <c r="C4" s="63"/>
      <c r="D4" s="63"/>
      <c r="E4" s="64"/>
    </row>
    <row r="5" spans="1:15" ht="18" x14ac:dyDescent="0.3">
      <c r="A5" s="35" t="s">
        <v>2</v>
      </c>
      <c r="B5" s="36" t="s">
        <v>3</v>
      </c>
      <c r="C5" s="37" t="s">
        <v>13</v>
      </c>
      <c r="D5" s="37" t="s">
        <v>14</v>
      </c>
      <c r="E5" s="38" t="s">
        <v>15</v>
      </c>
      <c r="G5" s="18" t="s">
        <v>4</v>
      </c>
      <c r="H5" s="19"/>
    </row>
    <row r="6" spans="1:15" x14ac:dyDescent="0.3">
      <c r="A6" s="39" t="s">
        <v>5</v>
      </c>
      <c r="B6" s="40"/>
      <c r="C6" s="41"/>
      <c r="D6" s="41"/>
      <c r="E6" s="42"/>
      <c r="G6" s="19"/>
      <c r="H6" s="19"/>
    </row>
    <row r="7" spans="1:15" x14ac:dyDescent="0.3">
      <c r="A7" s="43" t="s">
        <v>19</v>
      </c>
      <c r="B7" s="44">
        <v>1556</v>
      </c>
      <c r="C7" s="44">
        <v>1556</v>
      </c>
      <c r="D7" s="44">
        <v>1556</v>
      </c>
      <c r="E7" s="44">
        <v>1556</v>
      </c>
      <c r="G7" s="24" t="s">
        <v>16</v>
      </c>
      <c r="H7" s="19"/>
    </row>
    <row r="8" spans="1:15" x14ac:dyDescent="0.3">
      <c r="A8" s="45" t="s">
        <v>18</v>
      </c>
      <c r="B8" s="46">
        <v>3412</v>
      </c>
      <c r="C8" s="47">
        <f>B40</f>
        <v>6924.130000000001</v>
      </c>
      <c r="D8" s="47">
        <f t="shared" ref="D8:E8" si="0">C40</f>
        <v>4646.9300000000012</v>
      </c>
      <c r="E8" s="47">
        <f t="shared" si="0"/>
        <v>2369.7300000000014</v>
      </c>
      <c r="H8" s="19"/>
    </row>
    <row r="9" spans="1:15" x14ac:dyDescent="0.3">
      <c r="A9" s="45" t="s">
        <v>21</v>
      </c>
      <c r="B9" s="46">
        <v>9570</v>
      </c>
      <c r="C9" s="47">
        <v>0</v>
      </c>
      <c r="D9" s="47">
        <v>0</v>
      </c>
      <c r="E9" s="48">
        <v>0</v>
      </c>
      <c r="G9" s="24" t="s">
        <v>37</v>
      </c>
      <c r="H9" s="19"/>
      <c r="I9" s="19"/>
    </row>
    <row r="10" spans="1:15" x14ac:dyDescent="0.3">
      <c r="A10" s="45" t="s">
        <v>42</v>
      </c>
      <c r="B10" s="46">
        <v>1520</v>
      </c>
      <c r="C10" s="47">
        <v>0</v>
      </c>
      <c r="D10" s="47">
        <v>0</v>
      </c>
      <c r="E10" s="48">
        <v>0</v>
      </c>
      <c r="G10" s="24"/>
      <c r="H10" s="19"/>
      <c r="I10" s="19"/>
    </row>
    <row r="11" spans="1:15" x14ac:dyDescent="0.3">
      <c r="A11" s="45"/>
      <c r="B11" s="46"/>
      <c r="C11" s="47"/>
      <c r="D11" s="47"/>
      <c r="E11" s="48"/>
      <c r="G11" s="24" t="s">
        <v>38</v>
      </c>
      <c r="H11" s="19"/>
      <c r="I11" s="19"/>
    </row>
    <row r="12" spans="1:15" x14ac:dyDescent="0.3">
      <c r="A12" s="45"/>
      <c r="B12" s="46"/>
      <c r="C12" s="47"/>
      <c r="D12" s="47"/>
      <c r="E12" s="48"/>
      <c r="H12" s="19"/>
      <c r="I12" s="19"/>
    </row>
    <row r="13" spans="1:15" x14ac:dyDescent="0.3">
      <c r="A13" s="45"/>
      <c r="B13" s="46"/>
      <c r="C13" s="47"/>
      <c r="D13" s="47"/>
      <c r="E13" s="48"/>
      <c r="G13" s="50" t="s">
        <v>39</v>
      </c>
      <c r="I13" s="19"/>
    </row>
    <row r="14" spans="1:15" x14ac:dyDescent="0.3">
      <c r="A14" s="45"/>
      <c r="B14" s="46"/>
      <c r="C14" s="47"/>
      <c r="D14" s="47"/>
      <c r="E14" s="48"/>
      <c r="G14" s="19"/>
      <c r="H14" s="50" t="s">
        <v>40</v>
      </c>
      <c r="I14" s="51"/>
      <c r="J14" s="50"/>
      <c r="K14" s="50"/>
      <c r="L14" s="50"/>
      <c r="M14" s="50"/>
      <c r="N14" s="50"/>
      <c r="O14" s="50"/>
    </row>
    <row r="15" spans="1:15" ht="15" thickBot="1" x14ac:dyDescent="0.35">
      <c r="A15" s="52" t="s">
        <v>7</v>
      </c>
      <c r="B15" s="1">
        <f>SUM(B7:B14)</f>
        <v>16058</v>
      </c>
      <c r="C15" s="2">
        <f>SUM(C7:C14)</f>
        <v>8480.130000000001</v>
      </c>
      <c r="D15" s="2">
        <f>SUM(D7:D14)</f>
        <v>6202.9300000000012</v>
      </c>
      <c r="E15" s="3">
        <f>SUM(E7:E14)</f>
        <v>3925.7300000000014</v>
      </c>
      <c r="G15" s="19"/>
      <c r="I15" s="19"/>
    </row>
    <row r="16" spans="1:15" ht="15" thickTop="1" x14ac:dyDescent="0.3">
      <c r="A16" s="45"/>
      <c r="E16" s="53"/>
      <c r="G16" s="19"/>
      <c r="I16" s="19"/>
    </row>
    <row r="17" spans="1:9" x14ac:dyDescent="0.3">
      <c r="A17" s="54" t="s">
        <v>22</v>
      </c>
      <c r="B17" s="55"/>
      <c r="C17" s="56"/>
      <c r="D17" s="56"/>
      <c r="E17" s="57"/>
      <c r="G17" s="19"/>
      <c r="H17" s="19"/>
      <c r="I17" s="19"/>
    </row>
    <row r="18" spans="1:9" x14ac:dyDescent="0.3">
      <c r="A18" s="45" t="s">
        <v>23</v>
      </c>
      <c r="B18" s="46">
        <v>1950</v>
      </c>
      <c r="C18" s="46">
        <v>1950</v>
      </c>
      <c r="D18" s="46">
        <v>1950</v>
      </c>
      <c r="E18" s="46">
        <v>1950</v>
      </c>
      <c r="G18" s="19"/>
      <c r="H18" s="19"/>
      <c r="I18" s="19"/>
    </row>
    <row r="19" spans="1:9" x14ac:dyDescent="0.3">
      <c r="A19" s="45" t="s">
        <v>24</v>
      </c>
      <c r="B19" s="46">
        <v>62</v>
      </c>
      <c r="C19" s="47">
        <v>78</v>
      </c>
      <c r="D19" s="47">
        <v>78</v>
      </c>
      <c r="E19" s="48">
        <v>94</v>
      </c>
      <c r="H19" s="19"/>
      <c r="I19" s="19"/>
    </row>
    <row r="20" spans="1:9" x14ac:dyDescent="0.3">
      <c r="A20" s="45" t="s">
        <v>25</v>
      </c>
      <c r="B20" s="46">
        <v>45</v>
      </c>
      <c r="C20" s="46">
        <v>45</v>
      </c>
      <c r="D20" s="46">
        <v>45</v>
      </c>
      <c r="E20" s="46">
        <v>45</v>
      </c>
      <c r="H20" s="19"/>
      <c r="I20" s="19"/>
    </row>
    <row r="21" spans="1:9" x14ac:dyDescent="0.3">
      <c r="A21" s="45" t="s">
        <v>26</v>
      </c>
      <c r="B21" s="46">
        <v>520</v>
      </c>
      <c r="C21" s="46">
        <v>520</v>
      </c>
      <c r="D21" s="46">
        <v>520</v>
      </c>
      <c r="E21" s="46">
        <v>520</v>
      </c>
      <c r="H21" s="19"/>
      <c r="I21" s="19"/>
    </row>
    <row r="22" spans="1:9" x14ac:dyDescent="0.3">
      <c r="A22" s="45" t="s">
        <v>27</v>
      </c>
      <c r="B22" s="46">
        <v>2912.17</v>
      </c>
      <c r="C22" s="47">
        <v>0</v>
      </c>
      <c r="D22" s="47">
        <v>0</v>
      </c>
      <c r="E22" s="48">
        <v>0</v>
      </c>
      <c r="H22" s="19"/>
      <c r="I22" s="19"/>
    </row>
    <row r="23" spans="1:9" x14ac:dyDescent="0.3">
      <c r="A23" s="45" t="s">
        <v>28</v>
      </c>
      <c r="B23" s="46">
        <v>288</v>
      </c>
      <c r="C23" s="47">
        <v>0</v>
      </c>
      <c r="D23" s="47">
        <v>0</v>
      </c>
      <c r="E23" s="48">
        <v>0</v>
      </c>
    </row>
    <row r="24" spans="1:9" x14ac:dyDescent="0.3">
      <c r="A24" s="45" t="s">
        <v>29</v>
      </c>
      <c r="B24" s="46">
        <v>30</v>
      </c>
      <c r="C24" s="46">
        <v>30</v>
      </c>
      <c r="D24" s="46">
        <v>30</v>
      </c>
      <c r="E24" s="46">
        <v>30</v>
      </c>
    </row>
    <row r="25" spans="1:9" x14ac:dyDescent="0.3">
      <c r="A25" s="45" t="s">
        <v>30</v>
      </c>
      <c r="B25" s="46">
        <v>40</v>
      </c>
      <c r="C25" s="46">
        <v>40</v>
      </c>
      <c r="D25" s="46">
        <v>40</v>
      </c>
      <c r="E25" s="46">
        <v>40</v>
      </c>
    </row>
    <row r="26" spans="1:9" x14ac:dyDescent="0.3">
      <c r="A26" s="45" t="s">
        <v>31</v>
      </c>
      <c r="B26" s="46">
        <v>125</v>
      </c>
      <c r="C26" s="46">
        <v>125</v>
      </c>
      <c r="D26" s="46">
        <v>125</v>
      </c>
      <c r="E26" s="46">
        <v>125</v>
      </c>
    </row>
    <row r="27" spans="1:9" x14ac:dyDescent="0.3">
      <c r="A27" s="45" t="s">
        <v>32</v>
      </c>
      <c r="B27" s="46">
        <v>110</v>
      </c>
      <c r="C27" s="47">
        <v>0</v>
      </c>
      <c r="D27" s="47">
        <v>0</v>
      </c>
      <c r="E27" s="48">
        <v>0</v>
      </c>
    </row>
    <row r="28" spans="1:9" x14ac:dyDescent="0.3">
      <c r="A28" s="45" t="s">
        <v>33</v>
      </c>
      <c r="B28" s="46"/>
      <c r="C28" s="46"/>
      <c r="D28" s="46"/>
      <c r="E28" s="46"/>
    </row>
    <row r="29" spans="1:9" x14ac:dyDescent="0.3">
      <c r="A29" s="45" t="s">
        <v>43</v>
      </c>
      <c r="B29" s="46">
        <v>700</v>
      </c>
      <c r="C29" s="46">
        <v>700</v>
      </c>
      <c r="D29" s="46">
        <v>700</v>
      </c>
      <c r="E29" s="46">
        <v>700</v>
      </c>
    </row>
    <row r="30" spans="1:9" x14ac:dyDescent="0.3">
      <c r="A30" s="45" t="s">
        <v>34</v>
      </c>
      <c r="B30" s="46">
        <v>300</v>
      </c>
      <c r="C30" s="46">
        <v>300</v>
      </c>
      <c r="D30" s="46">
        <v>300</v>
      </c>
      <c r="E30" s="46">
        <v>300</v>
      </c>
    </row>
    <row r="31" spans="1:9" x14ac:dyDescent="0.3">
      <c r="A31" s="45" t="s">
        <v>44</v>
      </c>
      <c r="B31" s="46">
        <v>101.7</v>
      </c>
      <c r="C31" s="47">
        <v>45.2</v>
      </c>
      <c r="D31" s="47">
        <v>45.2</v>
      </c>
      <c r="E31" s="47">
        <v>45.2</v>
      </c>
    </row>
    <row r="32" spans="1:9" x14ac:dyDescent="0.3">
      <c r="A32" s="45" t="s">
        <v>45</v>
      </c>
      <c r="B32" s="46">
        <v>1950</v>
      </c>
      <c r="C32" s="47">
        <v>0</v>
      </c>
      <c r="D32" s="47">
        <v>0</v>
      </c>
      <c r="E32" s="48">
        <v>0</v>
      </c>
    </row>
    <row r="33" spans="1:5" x14ac:dyDescent="0.3">
      <c r="A33" s="45"/>
      <c r="B33" s="46"/>
      <c r="C33" s="47"/>
      <c r="D33" s="47"/>
      <c r="E33" s="48"/>
    </row>
    <row r="34" spans="1:5" x14ac:dyDescent="0.3">
      <c r="A34" s="45"/>
      <c r="B34" s="46"/>
      <c r="C34" s="47"/>
      <c r="D34" s="47"/>
      <c r="E34" s="48"/>
    </row>
    <row r="35" spans="1:5" x14ac:dyDescent="0.3">
      <c r="A35" s="45"/>
      <c r="B35" s="46"/>
      <c r="C35" s="47"/>
      <c r="D35" s="47"/>
      <c r="E35" s="48"/>
    </row>
    <row r="36" spans="1:5" x14ac:dyDescent="0.3">
      <c r="A36" s="45"/>
      <c r="B36" s="46"/>
      <c r="C36" s="47"/>
      <c r="D36" s="47"/>
      <c r="E36" s="48"/>
    </row>
    <row r="37" spans="1:5" ht="15" thickBot="1" x14ac:dyDescent="0.35">
      <c r="A37" s="52" t="s">
        <v>8</v>
      </c>
      <c r="B37" s="1">
        <f>SUM(B18:B36)</f>
        <v>9133.869999999999</v>
      </c>
      <c r="C37" s="2">
        <f>SUM(C18:C36)</f>
        <v>3833.2</v>
      </c>
      <c r="D37" s="2">
        <f>SUM(D18:D36)</f>
        <v>3833.2</v>
      </c>
      <c r="E37" s="3">
        <f>SUM(E18:E36)</f>
        <v>3849.2</v>
      </c>
    </row>
    <row r="38" spans="1:5" ht="15" thickTop="1" x14ac:dyDescent="0.3">
      <c r="A38" s="14"/>
      <c r="B38" s="6"/>
      <c r="C38" s="6"/>
      <c r="D38" s="6"/>
      <c r="E38" s="6"/>
    </row>
    <row r="39" spans="1:5" x14ac:dyDescent="0.3">
      <c r="A39" s="31" t="s">
        <v>9</v>
      </c>
      <c r="B39" s="4"/>
      <c r="C39" s="4"/>
      <c r="D39" s="4"/>
      <c r="E39" s="4"/>
    </row>
    <row r="40" spans="1:5" x14ac:dyDescent="0.3">
      <c r="A40" s="32" t="s">
        <v>10</v>
      </c>
      <c r="B40" s="5">
        <f>B15-B37</f>
        <v>6924.130000000001</v>
      </c>
      <c r="C40" s="5">
        <f>C15-C37</f>
        <v>4646.9300000000012</v>
      </c>
      <c r="D40" s="5">
        <f>D15-D37</f>
        <v>2369.7300000000014</v>
      </c>
      <c r="E40" s="5">
        <f>E15-E37</f>
        <v>76.530000000001564</v>
      </c>
    </row>
    <row r="41" spans="1:5" x14ac:dyDescent="0.3">
      <c r="A41" s="33" t="s">
        <v>11</v>
      </c>
      <c r="B41" s="6"/>
      <c r="C41" s="7"/>
      <c r="D41" s="7"/>
      <c r="E41" s="7"/>
    </row>
    <row r="42" spans="1:5" ht="28.2" x14ac:dyDescent="0.3">
      <c r="A42" s="34" t="s">
        <v>46</v>
      </c>
      <c r="B42" s="8">
        <f>E40</f>
        <v>76.530000000001564</v>
      </c>
      <c r="C42" s="7"/>
      <c r="D42" s="7"/>
      <c r="E42" s="7"/>
    </row>
  </sheetData>
  <sheetProtection algorithmName="SHA-512" hashValue="258pjXCgRd6r4Qd/A/qQB/4GODQHE2JjyEG66RX5RIlh9Gcg7ML/cw3y5xNcgZSgcREZBD3x8CIC4/ESw5wJHA==" saltValue="kQDdxGaO8lA424MHhPjBKA==" spinCount="100000" sheet="1" objects="1" scenarios="1"/>
  <mergeCells count="1">
    <mergeCell ref="B4:E4"/>
  </mergeCells>
  <conditionalFormatting sqref="B40:E40">
    <cfRule type="cellIs" dxfId="17" priority="7" operator="equal">
      <formula>0</formula>
    </cfRule>
    <cfRule type="cellIs" dxfId="16" priority="8" operator="lessThan">
      <formula>0</formula>
    </cfRule>
    <cfRule type="cellIs" dxfId="15" priority="9" operator="greaterThan">
      <formula>0</formula>
    </cfRule>
  </conditionalFormatting>
  <conditionalFormatting sqref="B42">
    <cfRule type="cellIs" dxfId="14" priority="1" operator="lessThan">
      <formula>0</formula>
    </cfRule>
    <cfRule type="cellIs" dxfId="13" priority="2" operator="equal">
      <formula>0</formula>
    </cfRule>
    <cfRule type="cellIs" dxfId="12" priority="3" operator="greaterThan">
      <formula>0</formula>
    </cfRule>
  </conditionalFormatting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5BB0-9680-45D7-A73F-61E2FA14F64F}">
  <dimension ref="A1:XFD42"/>
  <sheetViews>
    <sheetView zoomScaleNormal="100" workbookViewId="0"/>
  </sheetViews>
  <sheetFormatPr defaultRowHeight="14.4" x14ac:dyDescent="0.3"/>
  <cols>
    <col min="1" max="1" width="28.44140625" customWidth="1"/>
    <col min="2" max="5" width="20.77734375" customWidth="1"/>
    <col min="6" max="6" width="4.5546875" customWidth="1"/>
    <col min="7" max="7" width="3.77734375" customWidth="1"/>
  </cols>
  <sheetData>
    <row r="1" spans="1:15" ht="21" x14ac:dyDescent="0.4">
      <c r="A1" s="11" t="s">
        <v>17</v>
      </c>
    </row>
    <row r="2" spans="1:15" ht="24.6" x14ac:dyDescent="0.4">
      <c r="A2" s="12" t="s">
        <v>12</v>
      </c>
    </row>
    <row r="3" spans="1:15" ht="15" thickBot="1" x14ac:dyDescent="0.35">
      <c r="A3" s="13"/>
    </row>
    <row r="4" spans="1:15" ht="15" thickBot="1" x14ac:dyDescent="0.35">
      <c r="A4" s="14"/>
      <c r="B4" s="62" t="s">
        <v>1</v>
      </c>
      <c r="C4" s="63"/>
      <c r="D4" s="63"/>
      <c r="E4" s="64"/>
    </row>
    <row r="5" spans="1:15" ht="18" x14ac:dyDescent="0.3">
      <c r="A5" s="35" t="s">
        <v>2</v>
      </c>
      <c r="B5" s="36" t="s">
        <v>3</v>
      </c>
      <c r="C5" s="37" t="s">
        <v>13</v>
      </c>
      <c r="D5" s="37" t="s">
        <v>14</v>
      </c>
      <c r="E5" s="38" t="s">
        <v>15</v>
      </c>
      <c r="G5" s="18" t="s">
        <v>4</v>
      </c>
      <c r="H5" s="19"/>
    </row>
    <row r="6" spans="1:15" x14ac:dyDescent="0.3">
      <c r="A6" s="39" t="s">
        <v>5</v>
      </c>
      <c r="B6" s="40"/>
      <c r="C6" s="41"/>
      <c r="D6" s="41"/>
      <c r="E6" s="42"/>
      <c r="G6" s="19"/>
      <c r="H6" s="19"/>
    </row>
    <row r="7" spans="1:15" x14ac:dyDescent="0.3">
      <c r="A7" s="43" t="s">
        <v>19</v>
      </c>
      <c r="B7" s="44">
        <v>2073</v>
      </c>
      <c r="C7" s="44">
        <v>2073</v>
      </c>
      <c r="D7" s="44">
        <v>2073</v>
      </c>
      <c r="E7" s="44">
        <v>2073</v>
      </c>
      <c r="G7" s="24" t="s">
        <v>16</v>
      </c>
      <c r="H7" s="19"/>
    </row>
    <row r="8" spans="1:15" x14ac:dyDescent="0.3">
      <c r="A8" s="45" t="s">
        <v>18</v>
      </c>
      <c r="B8" s="46">
        <v>3412</v>
      </c>
      <c r="C8" s="47">
        <f>B40</f>
        <v>6068.8100000000013</v>
      </c>
      <c r="D8" s="47">
        <f t="shared" ref="D8:E8" si="0">C40</f>
        <v>4098.6100000000015</v>
      </c>
      <c r="E8" s="47">
        <f t="shared" si="0"/>
        <v>2128.4100000000017</v>
      </c>
      <c r="H8" s="19"/>
    </row>
    <row r="9" spans="1:15" x14ac:dyDescent="0.3">
      <c r="A9" s="45" t="s">
        <v>21</v>
      </c>
      <c r="B9" s="46">
        <v>8310</v>
      </c>
      <c r="C9" s="47">
        <v>0</v>
      </c>
      <c r="D9" s="47">
        <v>0</v>
      </c>
      <c r="E9" s="48">
        <v>0</v>
      </c>
      <c r="G9" s="24" t="s">
        <v>37</v>
      </c>
      <c r="H9" s="19"/>
      <c r="I9" s="19"/>
    </row>
    <row r="10" spans="1:15" x14ac:dyDescent="0.3">
      <c r="A10" s="45" t="s">
        <v>42</v>
      </c>
      <c r="B10" s="46">
        <v>900</v>
      </c>
      <c r="C10" s="47">
        <v>0</v>
      </c>
      <c r="D10" s="47">
        <v>0</v>
      </c>
      <c r="E10" s="48">
        <v>0</v>
      </c>
      <c r="G10" s="24"/>
      <c r="H10" s="19"/>
      <c r="I10" s="19"/>
    </row>
    <row r="11" spans="1:15" x14ac:dyDescent="0.3">
      <c r="A11" s="45"/>
      <c r="B11" s="46"/>
      <c r="C11" s="47"/>
      <c r="D11" s="47"/>
      <c r="E11" s="48"/>
      <c r="G11" s="24" t="s">
        <v>38</v>
      </c>
      <c r="H11" s="19"/>
      <c r="I11" s="19"/>
    </row>
    <row r="12" spans="1:15" x14ac:dyDescent="0.3">
      <c r="A12" s="45"/>
      <c r="B12" s="46"/>
      <c r="C12" s="47"/>
      <c r="D12" s="47"/>
      <c r="E12" s="48"/>
      <c r="H12" s="19"/>
      <c r="I12" s="19"/>
    </row>
    <row r="13" spans="1:15" x14ac:dyDescent="0.3">
      <c r="A13" s="45"/>
      <c r="B13" s="46"/>
      <c r="C13" s="47"/>
      <c r="D13" s="47"/>
      <c r="E13" s="48"/>
      <c r="G13" s="50" t="s">
        <v>39</v>
      </c>
      <c r="I13" s="19"/>
    </row>
    <row r="14" spans="1:15" x14ac:dyDescent="0.3">
      <c r="A14" s="45"/>
      <c r="B14" s="46"/>
      <c r="C14" s="47"/>
      <c r="D14" s="47"/>
      <c r="E14" s="48"/>
      <c r="G14" s="19"/>
      <c r="H14" s="50" t="s">
        <v>40</v>
      </c>
      <c r="I14" s="51"/>
      <c r="J14" s="50"/>
      <c r="K14" s="50"/>
      <c r="L14" s="50"/>
      <c r="M14" s="50"/>
      <c r="N14" s="50"/>
      <c r="O14" s="50"/>
    </row>
    <row r="15" spans="1:15" ht="15" thickBot="1" x14ac:dyDescent="0.35">
      <c r="A15" s="52" t="s">
        <v>7</v>
      </c>
      <c r="B15" s="1">
        <f>SUM(B7:B14)</f>
        <v>14695</v>
      </c>
      <c r="C15" s="2">
        <f>SUM(C7:C14)</f>
        <v>8141.8100000000013</v>
      </c>
      <c r="D15" s="2">
        <f>SUM(D7:D14)</f>
        <v>6171.6100000000015</v>
      </c>
      <c r="E15" s="3">
        <f>SUM(E7:E14)</f>
        <v>4201.4100000000017</v>
      </c>
      <c r="G15" s="19"/>
      <c r="I15" s="19"/>
    </row>
    <row r="16" spans="1:15" ht="15" thickTop="1" x14ac:dyDescent="0.3">
      <c r="A16" s="45"/>
      <c r="E16" s="53"/>
      <c r="G16" s="19"/>
      <c r="I16" s="19"/>
    </row>
    <row r="17" spans="1:9 16384:16384" x14ac:dyDescent="0.3">
      <c r="A17" s="54" t="s">
        <v>22</v>
      </c>
      <c r="B17" s="55"/>
      <c r="C17" s="56"/>
      <c r="D17" s="56"/>
      <c r="E17" s="57"/>
      <c r="G17" s="19"/>
      <c r="H17" s="19"/>
      <c r="I17" s="19"/>
    </row>
    <row r="18" spans="1:9 16384:16384" x14ac:dyDescent="0.3">
      <c r="A18" s="45" t="s">
        <v>23</v>
      </c>
      <c r="B18" s="46">
        <v>1950</v>
      </c>
      <c r="C18" s="46">
        <v>1950</v>
      </c>
      <c r="D18" s="46">
        <v>1950</v>
      </c>
      <c r="E18" s="46">
        <v>1950</v>
      </c>
      <c r="G18" s="19"/>
      <c r="H18" s="19"/>
      <c r="I18" s="19"/>
      <c r="XFD18" s="46"/>
    </row>
    <row r="19" spans="1:9 16384:16384" x14ac:dyDescent="0.3">
      <c r="A19" s="45" t="s">
        <v>24</v>
      </c>
      <c r="B19" s="46">
        <v>62</v>
      </c>
      <c r="C19" s="47">
        <v>78</v>
      </c>
      <c r="D19" s="47">
        <v>78</v>
      </c>
      <c r="E19" s="48">
        <v>94</v>
      </c>
      <c r="H19" s="19"/>
      <c r="I19" s="19"/>
    </row>
    <row r="20" spans="1:9 16384:16384" x14ac:dyDescent="0.3">
      <c r="A20" s="45" t="s">
        <v>25</v>
      </c>
      <c r="B20" s="46">
        <v>45</v>
      </c>
      <c r="C20" s="47">
        <v>45</v>
      </c>
      <c r="D20" s="47">
        <v>45</v>
      </c>
      <c r="E20" s="48">
        <v>45</v>
      </c>
      <c r="H20" s="19"/>
      <c r="I20" s="19"/>
    </row>
    <row r="21" spans="1:9 16384:16384" x14ac:dyDescent="0.3">
      <c r="A21" s="45" t="s">
        <v>26</v>
      </c>
      <c r="B21" s="46">
        <v>520</v>
      </c>
      <c r="C21" s="47">
        <v>520</v>
      </c>
      <c r="D21" s="47">
        <v>520</v>
      </c>
      <c r="E21" s="48">
        <v>520</v>
      </c>
      <c r="H21" s="19"/>
      <c r="I21" s="19"/>
    </row>
    <row r="22" spans="1:9 16384:16384" x14ac:dyDescent="0.3">
      <c r="A22" s="45" t="s">
        <v>27</v>
      </c>
      <c r="B22" s="46">
        <v>2266.4899999999998</v>
      </c>
      <c r="C22" s="47">
        <v>0</v>
      </c>
      <c r="D22" s="47">
        <v>0</v>
      </c>
      <c r="E22" s="48">
        <v>0</v>
      </c>
      <c r="H22" s="19"/>
      <c r="I22" s="19"/>
    </row>
    <row r="23" spans="1:9 16384:16384" x14ac:dyDescent="0.3">
      <c r="A23" s="45" t="s">
        <v>28</v>
      </c>
      <c r="B23" s="46">
        <v>216</v>
      </c>
      <c r="C23" s="47">
        <v>0</v>
      </c>
      <c r="D23" s="47">
        <v>0</v>
      </c>
      <c r="E23" s="48">
        <v>0</v>
      </c>
    </row>
    <row r="24" spans="1:9 16384:16384" x14ac:dyDescent="0.3">
      <c r="A24" s="45" t="s">
        <v>29</v>
      </c>
      <c r="B24" s="46">
        <v>30</v>
      </c>
      <c r="C24" s="46">
        <v>30</v>
      </c>
      <c r="D24" s="46">
        <v>30</v>
      </c>
      <c r="E24" s="46">
        <v>30</v>
      </c>
    </row>
    <row r="25" spans="1:9 16384:16384" x14ac:dyDescent="0.3">
      <c r="A25" s="45" t="s">
        <v>30</v>
      </c>
      <c r="B25" s="46">
        <v>40</v>
      </c>
      <c r="C25" s="46">
        <v>40</v>
      </c>
      <c r="D25" s="46">
        <v>40</v>
      </c>
      <c r="E25" s="46">
        <v>40</v>
      </c>
    </row>
    <row r="26" spans="1:9 16384:16384" x14ac:dyDescent="0.3">
      <c r="A26" s="45" t="s">
        <v>31</v>
      </c>
      <c r="B26" s="46">
        <v>125</v>
      </c>
      <c r="C26" s="46">
        <v>125</v>
      </c>
      <c r="D26" s="46">
        <v>125</v>
      </c>
      <c r="E26" s="46">
        <v>125</v>
      </c>
    </row>
    <row r="27" spans="1:9 16384:16384" x14ac:dyDescent="0.3">
      <c r="A27" s="45" t="s">
        <v>32</v>
      </c>
      <c r="B27" s="46">
        <v>110</v>
      </c>
      <c r="C27" s="47">
        <v>0</v>
      </c>
      <c r="D27" s="47">
        <v>0</v>
      </c>
      <c r="E27" s="48">
        <v>0</v>
      </c>
    </row>
    <row r="28" spans="1:9 16384:16384" x14ac:dyDescent="0.3">
      <c r="A28" s="45" t="s">
        <v>33</v>
      </c>
      <c r="B28" s="46">
        <v>0</v>
      </c>
      <c r="C28" s="46">
        <v>0</v>
      </c>
      <c r="D28" s="46">
        <v>0</v>
      </c>
      <c r="E28" s="46">
        <v>0</v>
      </c>
    </row>
    <row r="29" spans="1:9 16384:16384" x14ac:dyDescent="0.3">
      <c r="A29" s="45" t="s">
        <v>43</v>
      </c>
      <c r="B29" s="46">
        <v>700</v>
      </c>
      <c r="C29" s="46">
        <v>700</v>
      </c>
      <c r="D29" s="46">
        <v>700</v>
      </c>
      <c r="E29" s="46">
        <v>700</v>
      </c>
    </row>
    <row r="30" spans="1:9 16384:16384" x14ac:dyDescent="0.3">
      <c r="A30" s="45" t="s">
        <v>34</v>
      </c>
      <c r="B30" s="46">
        <v>510</v>
      </c>
      <c r="C30" s="46">
        <v>510</v>
      </c>
      <c r="D30" s="46">
        <v>510</v>
      </c>
      <c r="E30" s="46">
        <v>510</v>
      </c>
    </row>
    <row r="31" spans="1:9 16384:16384" x14ac:dyDescent="0.3">
      <c r="A31" s="45" t="s">
        <v>44</v>
      </c>
      <c r="B31" s="46">
        <v>101.7</v>
      </c>
      <c r="C31" s="47">
        <v>45.2</v>
      </c>
      <c r="D31" s="47">
        <v>45.2</v>
      </c>
      <c r="E31" s="47">
        <v>45.2</v>
      </c>
    </row>
    <row r="32" spans="1:9 16384:16384" x14ac:dyDescent="0.3">
      <c r="A32" s="45" t="s">
        <v>45</v>
      </c>
      <c r="B32" s="46">
        <v>1950</v>
      </c>
      <c r="C32" s="47">
        <v>0</v>
      </c>
      <c r="D32" s="47">
        <v>0</v>
      </c>
      <c r="E32" s="48">
        <v>0</v>
      </c>
    </row>
    <row r="33" spans="1:5" x14ac:dyDescent="0.3">
      <c r="A33" s="45"/>
      <c r="B33" s="46"/>
      <c r="C33" s="47"/>
      <c r="D33" s="47"/>
      <c r="E33" s="48"/>
    </row>
    <row r="34" spans="1:5" x14ac:dyDescent="0.3">
      <c r="A34" s="45"/>
      <c r="B34" s="46"/>
      <c r="C34" s="47"/>
      <c r="D34" s="47"/>
      <c r="E34" s="48"/>
    </row>
    <row r="35" spans="1:5" x14ac:dyDescent="0.3">
      <c r="A35" s="45"/>
      <c r="B35" s="46"/>
      <c r="C35" s="47"/>
      <c r="D35" s="47"/>
      <c r="E35" s="48"/>
    </row>
    <row r="36" spans="1:5" x14ac:dyDescent="0.3">
      <c r="A36" s="45"/>
      <c r="B36" s="46"/>
      <c r="C36" s="47"/>
      <c r="D36" s="47"/>
      <c r="E36" s="48"/>
    </row>
    <row r="37" spans="1:5" ht="15" thickBot="1" x14ac:dyDescent="0.35">
      <c r="A37" s="52" t="s">
        <v>8</v>
      </c>
      <c r="B37" s="1">
        <f>SUM(B18:B36)</f>
        <v>8626.1899999999987</v>
      </c>
      <c r="C37" s="2">
        <f>SUM(C18:C36)</f>
        <v>4043.2</v>
      </c>
      <c r="D37" s="2">
        <f>SUM(D18:D36)</f>
        <v>4043.2</v>
      </c>
      <c r="E37" s="3">
        <f>SUM(E18:E36)</f>
        <v>4059.2</v>
      </c>
    </row>
    <row r="38" spans="1:5" ht="15" thickTop="1" x14ac:dyDescent="0.3">
      <c r="A38" s="14"/>
      <c r="B38" s="6"/>
      <c r="C38" s="6"/>
      <c r="D38" s="6"/>
      <c r="E38" s="6"/>
    </row>
    <row r="39" spans="1:5" x14ac:dyDescent="0.3">
      <c r="A39" s="31" t="s">
        <v>9</v>
      </c>
      <c r="B39" s="4"/>
      <c r="C39" s="4"/>
      <c r="D39" s="4"/>
      <c r="E39" s="4"/>
    </row>
    <row r="40" spans="1:5" x14ac:dyDescent="0.3">
      <c r="A40" s="32" t="s">
        <v>10</v>
      </c>
      <c r="B40" s="5">
        <f>B15-B37</f>
        <v>6068.8100000000013</v>
      </c>
      <c r="C40" s="5">
        <f>C15-C37</f>
        <v>4098.6100000000015</v>
      </c>
      <c r="D40" s="5">
        <f>D15-D37</f>
        <v>2128.4100000000017</v>
      </c>
      <c r="E40" s="5">
        <f>E15-E37</f>
        <v>142.21000000000186</v>
      </c>
    </row>
    <row r="41" spans="1:5" x14ac:dyDescent="0.3">
      <c r="A41" s="33" t="s">
        <v>11</v>
      </c>
      <c r="B41" s="6"/>
      <c r="C41" s="7"/>
      <c r="D41" s="7"/>
      <c r="E41" s="7"/>
    </row>
    <row r="42" spans="1:5" ht="28.2" x14ac:dyDescent="0.3">
      <c r="A42" s="34" t="s">
        <v>46</v>
      </c>
      <c r="B42" s="8">
        <f>E40</f>
        <v>142.21000000000186</v>
      </c>
      <c r="C42" s="7"/>
      <c r="D42" s="7"/>
      <c r="E42" s="7"/>
    </row>
  </sheetData>
  <sheetProtection algorithmName="SHA-512" hashValue="ncbUEFqPjcKc07IGDlXtnnBzXhx9zg62WHSWVBkYls6lrXKhBG/6rog70NvjXsFFdtyZnMQZS53LqhrI//z6mw==" saltValue="0RF+A3VNDmpYXnF2pnaaqg==" spinCount="100000" sheet="1" objects="1" scenarios="1"/>
  <mergeCells count="1">
    <mergeCell ref="B4:E4"/>
  </mergeCells>
  <conditionalFormatting sqref="B40:E40">
    <cfRule type="cellIs" dxfId="11" priority="7" operator="equal">
      <formula>0</formula>
    </cfRule>
    <cfRule type="cellIs" dxfId="10" priority="8" operator="lessThan">
      <formula>0</formula>
    </cfRule>
    <cfRule type="cellIs" dxfId="9" priority="9" operator="greaterThan">
      <formula>0</formula>
    </cfRule>
  </conditionalFormatting>
  <conditionalFormatting sqref="B42">
    <cfRule type="cellIs" dxfId="8" priority="1" operator="lessThan">
      <formula>0</formula>
    </cfRule>
    <cfRule type="cellIs" dxfId="7" priority="2" operator="equal">
      <formula>0</formula>
    </cfRule>
    <cfRule type="cellIs" dxfId="6" priority="3" operator="greaterThan">
      <formula>0</formula>
    </cfRule>
  </conditionalFormatting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6B22-0EB3-40BF-B02C-EA67DBAD22F2}">
  <dimension ref="A1:O42"/>
  <sheetViews>
    <sheetView zoomScaleNormal="100" workbookViewId="0"/>
  </sheetViews>
  <sheetFormatPr defaultRowHeight="14.4" x14ac:dyDescent="0.3"/>
  <cols>
    <col min="1" max="1" width="28.44140625" customWidth="1"/>
    <col min="2" max="5" width="20.77734375" customWidth="1"/>
    <col min="6" max="6" width="4.5546875" customWidth="1"/>
    <col min="7" max="7" width="3.77734375" customWidth="1"/>
  </cols>
  <sheetData>
    <row r="1" spans="1:15" ht="21" x14ac:dyDescent="0.4">
      <c r="A1" s="11" t="s">
        <v>17</v>
      </c>
    </row>
    <row r="2" spans="1:15" ht="24.6" x14ac:dyDescent="0.4">
      <c r="A2" s="12" t="s">
        <v>12</v>
      </c>
    </row>
    <row r="3" spans="1:15" ht="15" thickBot="1" x14ac:dyDescent="0.35">
      <c r="A3" s="13"/>
    </row>
    <row r="4" spans="1:15" ht="15" thickBot="1" x14ac:dyDescent="0.35">
      <c r="A4" s="14"/>
      <c r="B4" s="62" t="s">
        <v>1</v>
      </c>
      <c r="C4" s="63"/>
      <c r="D4" s="63"/>
      <c r="E4" s="64"/>
    </row>
    <row r="5" spans="1:15" ht="18" x14ac:dyDescent="0.3">
      <c r="A5" s="35" t="s">
        <v>2</v>
      </c>
      <c r="B5" s="36" t="s">
        <v>3</v>
      </c>
      <c r="C5" s="37" t="s">
        <v>13</v>
      </c>
      <c r="D5" s="37" t="s">
        <v>14</v>
      </c>
      <c r="E5" s="38" t="s">
        <v>15</v>
      </c>
      <c r="G5" s="18" t="s">
        <v>4</v>
      </c>
      <c r="H5" s="19"/>
    </row>
    <row r="6" spans="1:15" x14ac:dyDescent="0.3">
      <c r="A6" s="39" t="s">
        <v>5</v>
      </c>
      <c r="B6" s="40"/>
      <c r="C6" s="41"/>
      <c r="D6" s="41"/>
      <c r="E6" s="42"/>
      <c r="G6" s="19"/>
      <c r="H6" s="19"/>
    </row>
    <row r="7" spans="1:15" x14ac:dyDescent="0.3">
      <c r="A7" s="43" t="s">
        <v>19</v>
      </c>
      <c r="B7" s="44">
        <v>2578</v>
      </c>
      <c r="C7" s="44">
        <v>2578</v>
      </c>
      <c r="D7" s="44">
        <v>2578</v>
      </c>
      <c r="E7" s="44">
        <v>2578</v>
      </c>
      <c r="G7" s="24" t="s">
        <v>16</v>
      </c>
      <c r="H7" s="19"/>
    </row>
    <row r="8" spans="1:15" x14ac:dyDescent="0.3">
      <c r="A8" s="45" t="s">
        <v>18</v>
      </c>
      <c r="B8" s="46">
        <v>3412</v>
      </c>
      <c r="C8" s="47">
        <f>B40</f>
        <v>356.30000000000018</v>
      </c>
      <c r="D8" s="47">
        <f t="shared" ref="D8:E8" si="0">C40</f>
        <v>-598.89999999999964</v>
      </c>
      <c r="E8" s="47">
        <f t="shared" si="0"/>
        <v>-1554.0999999999995</v>
      </c>
      <c r="H8" s="19"/>
    </row>
    <row r="9" spans="1:15" x14ac:dyDescent="0.3">
      <c r="A9" s="45" t="s">
        <v>21</v>
      </c>
      <c r="B9" s="46">
        <v>0</v>
      </c>
      <c r="C9" s="46">
        <v>0</v>
      </c>
      <c r="D9" s="46">
        <v>0</v>
      </c>
      <c r="E9" s="46">
        <v>0</v>
      </c>
      <c r="G9" s="24" t="s">
        <v>37</v>
      </c>
      <c r="H9" s="19"/>
      <c r="I9" s="19"/>
    </row>
    <row r="10" spans="1:15" x14ac:dyDescent="0.3">
      <c r="A10" s="45" t="s">
        <v>42</v>
      </c>
      <c r="B10" s="46">
        <v>0</v>
      </c>
      <c r="C10" s="46">
        <v>0</v>
      </c>
      <c r="D10" s="46">
        <v>0</v>
      </c>
      <c r="E10" s="46">
        <v>0</v>
      </c>
      <c r="G10" s="24"/>
      <c r="H10" s="19"/>
      <c r="I10" s="19"/>
    </row>
    <row r="11" spans="1:15" x14ac:dyDescent="0.3">
      <c r="A11" s="45"/>
      <c r="B11" s="46"/>
      <c r="C11" s="47"/>
      <c r="D11" s="47"/>
      <c r="E11" s="48"/>
      <c r="G11" s="24" t="s">
        <v>38</v>
      </c>
      <c r="H11" s="19"/>
      <c r="I11" s="19"/>
    </row>
    <row r="12" spans="1:15" x14ac:dyDescent="0.3">
      <c r="A12" s="45"/>
      <c r="B12" s="46"/>
      <c r="C12" s="47"/>
      <c r="D12" s="47"/>
      <c r="E12" s="48"/>
      <c r="H12" s="19"/>
      <c r="I12" s="19"/>
    </row>
    <row r="13" spans="1:15" x14ac:dyDescent="0.3">
      <c r="A13" s="45"/>
      <c r="B13" s="46"/>
      <c r="C13" s="47"/>
      <c r="D13" s="47"/>
      <c r="E13" s="48"/>
      <c r="G13" s="50" t="s">
        <v>39</v>
      </c>
      <c r="I13" s="19"/>
    </row>
    <row r="14" spans="1:15" x14ac:dyDescent="0.3">
      <c r="A14" s="45"/>
      <c r="B14" s="46"/>
      <c r="C14" s="47"/>
      <c r="D14" s="47"/>
      <c r="E14" s="48"/>
      <c r="G14" s="19"/>
      <c r="H14" s="50" t="s">
        <v>40</v>
      </c>
      <c r="I14" s="51"/>
      <c r="J14" s="50"/>
      <c r="K14" s="50"/>
      <c r="L14" s="50"/>
      <c r="M14" s="50"/>
      <c r="N14" s="50"/>
      <c r="O14" s="50"/>
    </row>
    <row r="15" spans="1:15" ht="15" thickBot="1" x14ac:dyDescent="0.35">
      <c r="A15" s="52" t="s">
        <v>7</v>
      </c>
      <c r="B15" s="1">
        <f>SUM(B7:B14)</f>
        <v>5990</v>
      </c>
      <c r="C15" s="2">
        <f>SUM(C7:C14)</f>
        <v>2934.3</v>
      </c>
      <c r="D15" s="2">
        <f>SUM(D7:D14)</f>
        <v>1979.1000000000004</v>
      </c>
      <c r="E15" s="3">
        <f>SUM(E7:E14)</f>
        <v>1023.9000000000005</v>
      </c>
      <c r="G15" s="19"/>
      <c r="I15" s="19"/>
    </row>
    <row r="16" spans="1:15" ht="15" thickTop="1" x14ac:dyDescent="0.3">
      <c r="A16" s="45"/>
      <c r="E16" s="53"/>
      <c r="G16" s="19"/>
      <c r="I16" s="19"/>
    </row>
    <row r="17" spans="1:9" x14ac:dyDescent="0.3">
      <c r="A17" s="54" t="s">
        <v>22</v>
      </c>
      <c r="B17" s="55"/>
      <c r="C17" s="56"/>
      <c r="D17" s="56"/>
      <c r="E17" s="57"/>
      <c r="G17" s="19"/>
      <c r="H17" s="19"/>
      <c r="I17" s="19"/>
    </row>
    <row r="18" spans="1:9" x14ac:dyDescent="0.3">
      <c r="A18" s="45" t="s">
        <v>23</v>
      </c>
      <c r="B18" s="46">
        <v>1950</v>
      </c>
      <c r="C18" s="46">
        <v>1950</v>
      </c>
      <c r="D18" s="46">
        <v>1950</v>
      </c>
      <c r="E18" s="46">
        <v>1950</v>
      </c>
      <c r="G18" s="19"/>
      <c r="H18" s="19"/>
      <c r="I18" s="19"/>
    </row>
    <row r="19" spans="1:9" x14ac:dyDescent="0.3">
      <c r="A19" s="45" t="s">
        <v>24</v>
      </c>
      <c r="B19" s="46">
        <v>62</v>
      </c>
      <c r="C19" s="47">
        <v>78</v>
      </c>
      <c r="D19" s="47">
        <v>78</v>
      </c>
      <c r="E19" s="48">
        <v>94</v>
      </c>
      <c r="H19" s="19"/>
      <c r="I19" s="19"/>
    </row>
    <row r="20" spans="1:9" x14ac:dyDescent="0.3">
      <c r="A20" s="45" t="s">
        <v>25</v>
      </c>
      <c r="B20" s="46">
        <v>45</v>
      </c>
      <c r="C20" s="47">
        <v>45</v>
      </c>
      <c r="D20" s="47">
        <v>45</v>
      </c>
      <c r="E20" s="48">
        <v>45</v>
      </c>
      <c r="H20" s="19"/>
      <c r="I20" s="19"/>
    </row>
    <row r="21" spans="1:9" x14ac:dyDescent="0.3">
      <c r="A21" s="45" t="s">
        <v>26</v>
      </c>
      <c r="B21" s="46">
        <v>520</v>
      </c>
      <c r="C21" s="47">
        <v>520</v>
      </c>
      <c r="D21" s="47">
        <v>520</v>
      </c>
      <c r="E21" s="48">
        <v>520</v>
      </c>
      <c r="H21" s="19"/>
      <c r="I21" s="19"/>
    </row>
    <row r="22" spans="1:9" x14ac:dyDescent="0.3">
      <c r="A22" s="45" t="s">
        <v>27</v>
      </c>
      <c r="B22" s="46">
        <v>0</v>
      </c>
      <c r="C22" s="46">
        <v>0</v>
      </c>
      <c r="D22" s="46">
        <v>0</v>
      </c>
      <c r="E22" s="46">
        <v>0</v>
      </c>
      <c r="H22" s="19"/>
      <c r="I22" s="19"/>
    </row>
    <row r="23" spans="1:9" x14ac:dyDescent="0.3">
      <c r="A23" s="45" t="s">
        <v>28</v>
      </c>
      <c r="B23" s="46">
        <v>0</v>
      </c>
      <c r="C23" s="46">
        <v>0</v>
      </c>
      <c r="D23" s="46">
        <v>0</v>
      </c>
      <c r="E23" s="46">
        <v>0</v>
      </c>
    </row>
    <row r="24" spans="1:9" x14ac:dyDescent="0.3">
      <c r="A24" s="45" t="s">
        <v>29</v>
      </c>
      <c r="B24" s="46">
        <v>30</v>
      </c>
      <c r="C24" s="46">
        <v>30</v>
      </c>
      <c r="D24" s="46">
        <v>30</v>
      </c>
      <c r="E24" s="46">
        <v>30</v>
      </c>
    </row>
    <row r="25" spans="1:9" x14ac:dyDescent="0.3">
      <c r="A25" s="45" t="s">
        <v>30</v>
      </c>
      <c r="B25" s="46">
        <v>40</v>
      </c>
      <c r="C25" s="46">
        <v>40</v>
      </c>
      <c r="D25" s="46">
        <v>40</v>
      </c>
      <c r="E25" s="46">
        <v>40</v>
      </c>
    </row>
    <row r="26" spans="1:9" x14ac:dyDescent="0.3">
      <c r="A26" s="45" t="s">
        <v>31</v>
      </c>
      <c r="B26" s="46">
        <v>125</v>
      </c>
      <c r="C26" s="46">
        <v>125</v>
      </c>
      <c r="D26" s="46">
        <v>125</v>
      </c>
      <c r="E26" s="46">
        <v>125</v>
      </c>
    </row>
    <row r="27" spans="1:9" x14ac:dyDescent="0.3">
      <c r="A27" s="45" t="s">
        <v>32</v>
      </c>
      <c r="B27" s="46">
        <v>110</v>
      </c>
      <c r="C27" s="47">
        <v>0</v>
      </c>
      <c r="D27" s="47">
        <v>0</v>
      </c>
      <c r="E27" s="48">
        <v>0</v>
      </c>
    </row>
    <row r="28" spans="1:9" x14ac:dyDescent="0.3">
      <c r="A28" s="45" t="s">
        <v>33</v>
      </c>
      <c r="B28" s="46">
        <v>0</v>
      </c>
      <c r="C28" s="47">
        <v>0</v>
      </c>
      <c r="D28" s="47">
        <v>0</v>
      </c>
      <c r="E28" s="48">
        <v>0</v>
      </c>
    </row>
    <row r="29" spans="1:9" x14ac:dyDescent="0.3">
      <c r="A29" s="45" t="s">
        <v>43</v>
      </c>
      <c r="B29" s="46">
        <v>700</v>
      </c>
      <c r="C29" s="46">
        <v>700</v>
      </c>
      <c r="D29" s="46">
        <v>700</v>
      </c>
      <c r="E29" s="46">
        <v>700</v>
      </c>
    </row>
    <row r="30" spans="1:9" x14ac:dyDescent="0.3">
      <c r="A30" s="45" t="s">
        <v>34</v>
      </c>
      <c r="B30" s="46">
        <v>0</v>
      </c>
      <c r="C30" s="47">
        <v>0</v>
      </c>
      <c r="D30" s="47">
        <v>0</v>
      </c>
      <c r="E30" s="48">
        <v>0</v>
      </c>
    </row>
    <row r="31" spans="1:9" x14ac:dyDescent="0.3">
      <c r="A31" s="45" t="s">
        <v>44</v>
      </c>
      <c r="B31" s="46">
        <v>101.7</v>
      </c>
      <c r="C31" s="47">
        <v>45.2</v>
      </c>
      <c r="D31" s="47">
        <v>45.2</v>
      </c>
      <c r="E31" s="47">
        <v>45.2</v>
      </c>
    </row>
    <row r="32" spans="1:9" x14ac:dyDescent="0.3">
      <c r="A32" s="45" t="s">
        <v>45</v>
      </c>
      <c r="B32" s="46">
        <v>1950</v>
      </c>
      <c r="C32" s="47">
        <v>0</v>
      </c>
      <c r="D32" s="47">
        <v>0</v>
      </c>
      <c r="E32" s="48">
        <v>0</v>
      </c>
    </row>
    <row r="33" spans="1:5" x14ac:dyDescent="0.3">
      <c r="A33" s="45"/>
      <c r="B33" s="46"/>
      <c r="C33" s="47"/>
      <c r="D33" s="47"/>
      <c r="E33" s="48"/>
    </row>
    <row r="34" spans="1:5" x14ac:dyDescent="0.3">
      <c r="A34" s="45"/>
      <c r="B34" s="46"/>
      <c r="C34" s="47"/>
      <c r="D34" s="47"/>
      <c r="E34" s="48"/>
    </row>
    <row r="35" spans="1:5" x14ac:dyDescent="0.3">
      <c r="A35" s="45"/>
      <c r="B35" s="46"/>
      <c r="C35" s="47"/>
      <c r="D35" s="47"/>
      <c r="E35" s="48"/>
    </row>
    <row r="36" spans="1:5" x14ac:dyDescent="0.3">
      <c r="A36" s="45"/>
      <c r="B36" s="46"/>
      <c r="C36" s="47"/>
      <c r="D36" s="47"/>
      <c r="E36" s="48"/>
    </row>
    <row r="37" spans="1:5" ht="15" thickBot="1" x14ac:dyDescent="0.35">
      <c r="A37" s="52" t="s">
        <v>8</v>
      </c>
      <c r="B37" s="1">
        <f>SUM(B18:B36)</f>
        <v>5633.7</v>
      </c>
      <c r="C37" s="2">
        <f>SUM(C18:C36)</f>
        <v>3533.2</v>
      </c>
      <c r="D37" s="2">
        <f>SUM(D18:D36)</f>
        <v>3533.2</v>
      </c>
      <c r="E37" s="3">
        <f>SUM(E18:E36)</f>
        <v>3549.2</v>
      </c>
    </row>
    <row r="38" spans="1:5" ht="15" thickTop="1" x14ac:dyDescent="0.3">
      <c r="A38" s="14"/>
      <c r="B38" s="6"/>
      <c r="C38" s="6"/>
      <c r="D38" s="6"/>
      <c r="E38" s="6"/>
    </row>
    <row r="39" spans="1:5" x14ac:dyDescent="0.3">
      <c r="A39" s="31" t="s">
        <v>9</v>
      </c>
      <c r="B39" s="4"/>
      <c r="C39" s="4"/>
      <c r="D39" s="4"/>
      <c r="E39" s="4"/>
    </row>
    <row r="40" spans="1:5" x14ac:dyDescent="0.3">
      <c r="A40" s="32" t="s">
        <v>10</v>
      </c>
      <c r="B40" s="5">
        <f>B15-B37</f>
        <v>356.30000000000018</v>
      </c>
      <c r="C40" s="5">
        <f>C15-C37</f>
        <v>-598.89999999999964</v>
      </c>
      <c r="D40" s="5">
        <f>D15-D37</f>
        <v>-1554.0999999999995</v>
      </c>
      <c r="E40" s="5">
        <f>E15-E37</f>
        <v>-2525.2999999999993</v>
      </c>
    </row>
    <row r="41" spans="1:5" x14ac:dyDescent="0.3">
      <c r="A41" s="33" t="s">
        <v>11</v>
      </c>
      <c r="B41" s="6"/>
      <c r="C41" s="7"/>
      <c r="D41" s="7"/>
      <c r="E41" s="7"/>
    </row>
    <row r="42" spans="1:5" ht="28.2" x14ac:dyDescent="0.3">
      <c r="A42" s="34" t="s">
        <v>46</v>
      </c>
      <c r="B42" s="8">
        <f>E40</f>
        <v>-2525.2999999999993</v>
      </c>
      <c r="C42" s="7"/>
      <c r="D42" s="7"/>
      <c r="E42" s="7"/>
    </row>
  </sheetData>
  <sheetProtection algorithmName="SHA-512" hashValue="3Hzmc1wvoosSEsvtVAim5o6zjFSPgERv1Bf3m97UcUzNY0oxlsy+geKb1r45CLbtRfdp2C0e5k9aXaoGUgRGfw==" saltValue="ZoAQDlbp71KRM+KkKvHQLg==" spinCount="100000" sheet="1" objects="1" scenarios="1"/>
  <mergeCells count="1">
    <mergeCell ref="B4:E4"/>
  </mergeCells>
  <conditionalFormatting sqref="B40:E40">
    <cfRule type="cellIs" dxfId="5" priority="7" operator="equal">
      <formula>0</formula>
    </cfRule>
    <cfRule type="cellIs" dxfId="4" priority="8" operator="lessThan">
      <formula>0</formula>
    </cfRule>
    <cfRule type="cellIs" dxfId="3" priority="9" operator="greaterThan">
      <formula>0</formula>
    </cfRule>
  </conditionalFormatting>
  <conditionalFormatting sqref="B42">
    <cfRule type="cellIs" dxfId="2" priority="1" operator="lessThan">
      <formula>0</formula>
    </cfRule>
    <cfRule type="cellIs" dxfId="1" priority="2" operator="equal">
      <formula>0</formula>
    </cfRule>
    <cfRule type="cellIs" dxfId="0" priority="3" operator="greaterThan">
      <formula>0</formula>
    </cfRule>
  </conditionalFormatting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F0E18-0F48-4DD4-950B-83A21B6BAA45}">
  <dimension ref="A1:A2"/>
  <sheetViews>
    <sheetView workbookViewId="0"/>
  </sheetViews>
  <sheetFormatPr defaultRowHeight="14.4" x14ac:dyDescent="0.3"/>
  <sheetData>
    <row r="1" spans="1:1" ht="17.399999999999999" x14ac:dyDescent="0.3">
      <c r="A1" s="60" t="s">
        <v>48</v>
      </c>
    </row>
    <row r="2" spans="1:1" ht="17.399999999999999" x14ac:dyDescent="0.3">
      <c r="A2" s="61" t="s">
        <v>49</v>
      </c>
    </row>
  </sheetData>
  <sheetProtection algorithmName="SHA-512" hashValue="AfOXcL/zbGieLjcV8DobLvQ18c6FroaeeoZDnnHglxzC8Qi6I7r8tydhg/fgyIDf47jW9Wx3202OFymqf0bOlA==" saltValue="Ijf/8P4oCEqqjHV+MIP0AA==" spinCount="100000" sheet="1" objects="1" scenarios="1"/>
  <hyperlinks>
    <hyperlink ref="A2" r:id="rId1" xr:uid="{65EB4C07-9338-4FD5-B69A-35151165BD2A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0DE4317921743AB4A2EAEC8BA71DB" ma:contentTypeVersion="15" ma:contentTypeDescription="Create a new document." ma:contentTypeScope="" ma:versionID="a1bd8adf646d010de4c816fb4f605543">
  <xsd:schema xmlns:xsd="http://www.w3.org/2001/XMLSchema" xmlns:xs="http://www.w3.org/2001/XMLSchema" xmlns:p="http://schemas.microsoft.com/office/2006/metadata/properties" xmlns:ns2="b72b8d02-22c9-470b-a449-f02db0d26d3c" xmlns:ns3="1bcc6b5a-fe47-409d-9f20-9f70fb1dc5b0" targetNamespace="http://schemas.microsoft.com/office/2006/metadata/properties" ma:root="true" ma:fieldsID="7b3965782004beaed74df55b5f5a6c9d" ns2:_="" ns3:_="">
    <xsd:import namespace="b72b8d02-22c9-470b-a449-f02db0d26d3c"/>
    <xsd:import namespace="1bcc6b5a-fe47-409d-9f20-9f70fb1dc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b8d02-22c9-470b-a449-f02db0d26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c6b5a-fe47-409d-9f20-9f70fb1dc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97da779-8af5-4ed0-b2ce-e388f8075ac3}" ma:internalName="TaxCatchAll" ma:showField="CatchAllData" ma:web="1bcc6b5a-fe47-409d-9f20-9f70fb1dc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c6b5a-fe47-409d-9f20-9f70fb1dc5b0" xsi:nil="true"/>
    <lcf76f155ced4ddcb4097134ff3c332f xmlns="b72b8d02-22c9-470b-a449-f02db0d26d3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485096-FAE6-4D32-B3F6-80DA1C5EA2FC}"/>
</file>

<file path=customXml/itemProps2.xml><?xml version="1.0" encoding="utf-8"?>
<ds:datastoreItem xmlns:ds="http://schemas.openxmlformats.org/officeDocument/2006/customXml" ds:itemID="{58978127-5003-461B-A091-BA4F7F1F7358}">
  <ds:schemaRefs>
    <ds:schemaRef ds:uri="http://schemas.microsoft.com/office/2006/metadata/properties"/>
    <ds:schemaRef ds:uri="http://schemas.microsoft.com/office/infopath/2007/PartnerControls"/>
    <ds:schemaRef ds:uri="1bca0e2f-16d9-4d6a-8327-7fd70d55969c"/>
    <ds:schemaRef ds:uri="f6493094-0435-4eae-a32c-76983131fc0f"/>
  </ds:schemaRefs>
</ds:datastoreItem>
</file>

<file path=customXml/itemProps3.xml><?xml version="1.0" encoding="utf-8"?>
<ds:datastoreItem xmlns:ds="http://schemas.openxmlformats.org/officeDocument/2006/customXml" ds:itemID="{F4C89262-1D44-4A5B-B97F-A4F4D8665B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2021</vt:lpstr>
      <vt:lpstr>2022 No adjustments</vt:lpstr>
      <vt:lpstr>2022 14-hr</vt:lpstr>
      <vt:lpstr>2022 21-hr</vt:lpstr>
      <vt:lpstr>2022 28-hr</vt:lpstr>
      <vt:lpstr>2022 35-hr</vt:lpstr>
      <vt:lpstr>Google Sheet Link</vt:lpstr>
    </vt:vector>
  </TitlesOfParts>
  <Manager/>
  <Company>YRDSB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Lam, Jason</dc:creator>
  <cp:keywords/>
  <dc:description/>
  <cp:lastModifiedBy>Joanne Huffa</cp:lastModifiedBy>
  <cp:revision/>
  <dcterms:created xsi:type="dcterms:W3CDTF">2022-11-28T21:25:13Z</dcterms:created>
  <dcterms:modified xsi:type="dcterms:W3CDTF">2023-03-29T00:17:35Z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0x010100A1B0DE4317921743AB4A2EAEC8BA71DB</vt:lpwstr>
  </property>
  <property fmtid="{D5CDD505-2E9C-101B-9397-08002B2CF9AE}" pid="3" name="MediaServiceImageTags">
    <vt:lpwstr/>
  </property>
</Properties>
</file>